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nis\Downloads\"/>
    </mc:Choice>
  </mc:AlternateContent>
  <xr:revisionPtr revIDLastSave="0" documentId="8_{BEA1AD0D-6835-4923-97C7-F8ECD4CE53BF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Estudo 1" sheetId="1" r:id="rId1"/>
    <sheet name="Implicit Measure Accuracy" sheetId="9" r:id="rId2"/>
    <sheet name="Explicit Measures" sheetId="8" r:id="rId3"/>
    <sheet name="CriterionC" sheetId="11" r:id="rId4"/>
    <sheet name="D-prime" sheetId="12" r:id="rId5"/>
    <sheet name="Implicit Time Reaction" sheetId="10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11" l="1"/>
  <c r="G3" i="11"/>
  <c r="H3" i="11"/>
  <c r="Q11" i="10"/>
  <c r="P11" i="10"/>
  <c r="S10" i="10"/>
  <c r="P4" i="9"/>
  <c r="R14" i="10"/>
  <c r="Q14" i="10"/>
  <c r="T13" i="10"/>
  <c r="T14" i="10"/>
  <c r="R13" i="10"/>
  <c r="Q13" i="10"/>
  <c r="R11" i="10"/>
  <c r="R10" i="10"/>
  <c r="R8" i="10"/>
  <c r="Q8" i="10"/>
  <c r="R7" i="10"/>
  <c r="Q7" i="10"/>
  <c r="R5" i="10"/>
  <c r="U14" i="10"/>
  <c r="Q5" i="10"/>
  <c r="P5" i="10"/>
  <c r="R4" i="10"/>
  <c r="Q4" i="10"/>
  <c r="U13" i="10"/>
  <c r="S14" i="10"/>
  <c r="U11" i="10"/>
  <c r="T11" i="10"/>
  <c r="U10" i="10" a="1"/>
  <c r="U10" i="10" s="1"/>
  <c r="T10" i="10"/>
  <c r="U8" i="10"/>
  <c r="S8" i="10"/>
  <c r="U7" i="10"/>
  <c r="T7" i="10"/>
  <c r="S7" i="10"/>
  <c r="U5" i="10"/>
  <c r="S5" i="10"/>
  <c r="U4" i="10"/>
  <c r="T4" i="10"/>
  <c r="S13" i="10"/>
  <c r="S11" i="10"/>
  <c r="T8" i="10"/>
  <c r="T5" i="10"/>
  <c r="S4" i="10"/>
  <c r="P14" i="10"/>
  <c r="P13" i="10"/>
  <c r="Q10" i="10"/>
  <c r="P10" i="10"/>
  <c r="P8" i="10"/>
  <c r="P7" i="10"/>
  <c r="P4" i="10"/>
  <c r="M7" i="10"/>
  <c r="I6" i="10"/>
  <c r="M6" i="10"/>
  <c r="L7" i="10"/>
  <c r="L6" i="10"/>
  <c r="M3" i="10"/>
  <c r="M2" i="10"/>
  <c r="L3" i="10"/>
  <c r="L2" i="10"/>
  <c r="I3" i="10"/>
  <c r="I2" i="10"/>
  <c r="H3" i="10"/>
  <c r="H2" i="10"/>
  <c r="H7" i="10"/>
  <c r="H6" i="10"/>
  <c r="G4" i="12"/>
  <c r="I3" i="12"/>
  <c r="L6" i="12"/>
  <c r="K6" i="12"/>
  <c r="J6" i="12"/>
  <c r="I6" i="12"/>
  <c r="L5" i="12"/>
  <c r="K5" i="12"/>
  <c r="J5" i="12"/>
  <c r="I5" i="12"/>
  <c r="L4" i="12"/>
  <c r="K4" i="12"/>
  <c r="J4" i="12"/>
  <c r="I4" i="12"/>
  <c r="L3" i="12"/>
  <c r="K3" i="12"/>
  <c r="J3" i="12"/>
  <c r="L6" i="11"/>
  <c r="J4" i="11"/>
  <c r="L3" i="11"/>
  <c r="J3" i="11"/>
  <c r="L5" i="11"/>
  <c r="L4" i="11"/>
  <c r="K5" i="11"/>
  <c r="K6" i="11"/>
  <c r="I6" i="11"/>
  <c r="I5" i="11"/>
  <c r="K4" i="11"/>
  <c r="I4" i="11"/>
  <c r="K3" i="11"/>
  <c r="I3" i="11"/>
  <c r="G6" i="11"/>
  <c r="H6" i="11"/>
  <c r="J6" i="11"/>
  <c r="J5" i="11"/>
  <c r="H5" i="11"/>
  <c r="H4" i="11"/>
  <c r="G5" i="11"/>
  <c r="R7" i="8"/>
  <c r="Q7" i="8"/>
  <c r="P7" i="8"/>
  <c r="R6" i="8"/>
  <c r="Q6" i="8"/>
  <c r="R5" i="8"/>
  <c r="Q5" i="8"/>
  <c r="P5" i="8"/>
  <c r="R4" i="8"/>
  <c r="Q4" i="8"/>
  <c r="P4" i="8"/>
  <c r="O7" i="8"/>
  <c r="N7" i="8"/>
  <c r="O6" i="8"/>
  <c r="N6" i="8"/>
  <c r="M6" i="8"/>
  <c r="O5" i="8"/>
  <c r="N5" i="8"/>
  <c r="M5" i="8"/>
  <c r="O4" i="8"/>
  <c r="N4" i="8"/>
  <c r="M4" i="8"/>
  <c r="H6" i="8"/>
  <c r="J6" i="8"/>
  <c r="I6" i="8"/>
  <c r="H3" i="8"/>
  <c r="J4" i="8"/>
  <c r="I4" i="8"/>
  <c r="H4" i="8"/>
  <c r="J3" i="8"/>
  <c r="J5" i="8"/>
  <c r="I5" i="8"/>
  <c r="H5" i="8"/>
  <c r="I3" i="8"/>
  <c r="P6" i="8"/>
  <c r="M7" i="8"/>
  <c r="U14" i="9"/>
  <c r="T14" i="9"/>
  <c r="S14" i="9"/>
  <c r="R14" i="9"/>
  <c r="Q14" i="9"/>
  <c r="P14" i="9"/>
  <c r="U13" i="9"/>
  <c r="T13" i="9"/>
  <c r="S13" i="9"/>
  <c r="R13" i="9"/>
  <c r="Q13" i="9"/>
  <c r="P13" i="9"/>
  <c r="T10" i="9"/>
  <c r="R10" i="9"/>
  <c r="P10" i="9"/>
  <c r="Q11" i="9"/>
  <c r="P11" i="9"/>
  <c r="Q10" i="9"/>
  <c r="P8" i="9"/>
  <c r="U11" i="9"/>
  <c r="T11" i="9"/>
  <c r="S11" i="9"/>
  <c r="R11" i="9"/>
  <c r="U10" i="9"/>
  <c r="S10" i="9"/>
  <c r="U8" i="9"/>
  <c r="T8" i="9"/>
  <c r="S8" i="9"/>
  <c r="U7" i="9"/>
  <c r="T7" i="9"/>
  <c r="S7" i="9"/>
  <c r="R8" i="9"/>
  <c r="R7" i="9"/>
  <c r="Q8" i="9"/>
  <c r="Q7" i="9"/>
  <c r="P7" i="9"/>
  <c r="U5" i="9"/>
  <c r="P5" i="9"/>
  <c r="Q4" i="9"/>
  <c r="S4" i="9"/>
  <c r="S5" i="9"/>
  <c r="T5" i="9"/>
  <c r="T4" i="9"/>
  <c r="U4" i="9"/>
  <c r="R5" i="9"/>
  <c r="Q5" i="9"/>
  <c r="R4" i="9"/>
  <c r="H6" i="12"/>
  <c r="G6" i="12"/>
  <c r="H5" i="12"/>
  <c r="G5" i="12"/>
  <c r="H4" i="12"/>
  <c r="H3" i="12"/>
  <c r="G3" i="12"/>
  <c r="E12" i="11"/>
  <c r="E11" i="11"/>
  <c r="E10" i="11"/>
  <c r="E9" i="11"/>
  <c r="H2" i="9"/>
  <c r="I2" i="9"/>
  <c r="I7" i="10"/>
  <c r="H6" i="9"/>
  <c r="H3" i="9"/>
  <c r="M7" i="9"/>
  <c r="L7" i="9"/>
  <c r="M6" i="9"/>
  <c r="L6" i="9"/>
  <c r="M3" i="9"/>
  <c r="M2" i="9"/>
  <c r="L3" i="9"/>
  <c r="L2" i="9"/>
  <c r="I7" i="9"/>
  <c r="H7" i="9"/>
  <c r="I6" i="9"/>
  <c r="I3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<sst xmlns="http://schemas.openxmlformats.org/spreadsheetml/2006/main" count="398" uniqueCount="65">
  <si>
    <t>ID</t>
  </si>
  <si>
    <t>Gender</t>
  </si>
  <si>
    <t>Age</t>
  </si>
  <si>
    <t>Condition</t>
  </si>
  <si>
    <t>MRS_Pre</t>
  </si>
  <si>
    <t>MRS_Post</t>
  </si>
  <si>
    <t>Diff</t>
  </si>
  <si>
    <t>Black_Pre</t>
  </si>
  <si>
    <t>Black_Post</t>
  </si>
  <si>
    <t>Diff_Black</t>
  </si>
  <si>
    <t>White_Pre</t>
  </si>
  <si>
    <t>White_Post</t>
  </si>
  <si>
    <t>Diff_White</t>
  </si>
  <si>
    <t>ACC_BlackObject</t>
  </si>
  <si>
    <t>ACC_WhiteObject</t>
  </si>
  <si>
    <t>Sum_BlackFAs</t>
  </si>
  <si>
    <t>Sum_WhiteFAs</t>
  </si>
  <si>
    <t>ACC_BlackGun</t>
  </si>
  <si>
    <t>ACC_WhiteGun</t>
  </si>
  <si>
    <t>Sum_BlackMisses</t>
  </si>
  <si>
    <t>Sum_WhiteMisses</t>
  </si>
  <si>
    <t>dprime_Black</t>
  </si>
  <si>
    <t>dprime_White</t>
  </si>
  <si>
    <t>Criterion_Black</t>
  </si>
  <si>
    <t>Criterion_White</t>
  </si>
  <si>
    <t>Slope</t>
  </si>
  <si>
    <t>RFD1</t>
  </si>
  <si>
    <t>RT_Black_Gun</t>
  </si>
  <si>
    <t>RT_White_Gun</t>
  </si>
  <si>
    <t>RT_White_Object</t>
  </si>
  <si>
    <t>Black</t>
  </si>
  <si>
    <t>White</t>
  </si>
  <si>
    <t>C1</t>
  </si>
  <si>
    <t>C2</t>
  </si>
  <si>
    <t>C3</t>
  </si>
  <si>
    <t>C4</t>
  </si>
  <si>
    <t>Flexibility</t>
  </si>
  <si>
    <t>Stereotype-incosistent</t>
  </si>
  <si>
    <t>Stereotype-cosistent</t>
  </si>
  <si>
    <t>Control</t>
  </si>
  <si>
    <t>Black faces</t>
  </si>
  <si>
    <t>White faces</t>
  </si>
  <si>
    <t>Gun</t>
  </si>
  <si>
    <t>No Gun</t>
  </si>
  <si>
    <t>Mean</t>
  </si>
  <si>
    <t>SD</t>
  </si>
  <si>
    <t>SE</t>
  </si>
  <si>
    <t>Inconsistent</t>
  </si>
  <si>
    <t>Stereotype-inconsistent</t>
  </si>
  <si>
    <t>Consistent</t>
  </si>
  <si>
    <t>Consistent-stereotype</t>
  </si>
  <si>
    <t>MMRS</t>
  </si>
  <si>
    <t>Likert Scale (Valence)</t>
  </si>
  <si>
    <t>Criterion</t>
  </si>
  <si>
    <t>Black_SD</t>
  </si>
  <si>
    <t>White_SD</t>
  </si>
  <si>
    <t>Black_SE</t>
  </si>
  <si>
    <t>White_SE</t>
  </si>
  <si>
    <t>dprime</t>
  </si>
  <si>
    <t>Black_Mean</t>
  </si>
  <si>
    <t>White_Mean</t>
  </si>
  <si>
    <t>SD_Black</t>
  </si>
  <si>
    <t>SD_White</t>
  </si>
  <si>
    <t>SE_Black</t>
  </si>
  <si>
    <t>RT_Black_Object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</si>
</sst>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/>
      <diagonal/>
    </border>
    <border>
      <left style="thin">
        <color indexed="64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indexed="64"/>
      </left>
      <right style="thin">
        <color theme="0" tint="-0.14999847407452621"/>
      </right>
      <top/>
      <bottom/>
      <diagonal/>
    </border>
    <border>
      <left/>
      <right/>
      <top/>
      <bottom style="thin">
        <color theme="0" tint="-0.14999847407452621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10" fontId="0" fillId="0" borderId="0" xfId="0" applyNumberFormat="1"/>
    <xf numFmtId="2" fontId="0" fillId="0" borderId="0" xfId="0" applyNumberFormat="1"/>
    <xf numFmtId="1" fontId="0" fillId="0" borderId="0" xfId="0" applyNumberFormat="1"/>
    <xf numFmtId="43" fontId="0" fillId="0" borderId="0" xfId="1" applyFont="1"/>
    <xf numFmtId="2" fontId="0" fillId="0" borderId="0" xfId="1" applyNumberFormat="1" applyFont="1"/>
    <xf numFmtId="0" fontId="0" fillId="0" borderId="1" xfId="0" applyBorder="1"/>
    <xf numFmtId="2" fontId="0" fillId="0" borderId="1" xfId="0" applyNumberFormat="1" applyBorder="1"/>
    <xf numFmtId="0" fontId="0" fillId="0" borderId="5" xfId="0" applyBorder="1"/>
    <xf numFmtId="0" fontId="0" fillId="0" borderId="7" xfId="0" applyBorder="1"/>
    <xf numFmtId="0" fontId="0" fillId="0" borderId="6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2" fontId="0" fillId="0" borderId="10" xfId="0" applyNumberFormat="1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0" xfId="0" applyBorder="1" applyAlignment="1">
      <alignment horizontal="center"/>
    </xf>
  </cellXfs>
  <cellStyles count="2">
    <cellStyle name="Normal" xfId="0" builtinId="0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494225721784776"/>
          <c:y val="2.5428331875182269E-2"/>
          <c:w val="0.79727996500437448"/>
          <c:h val="0.703363954505686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'Implicit Measure Accuracy'!$G$2</c:f>
              <c:strCache>
                <c:ptCount val="1"/>
                <c:pt idx="0">
                  <c:v>Black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'Implicit Measure Accuracy'!$H$1:$I$1</c:f>
              <c:strCache>
                <c:ptCount val="2"/>
                <c:pt idx="0">
                  <c:v>Gun</c:v>
                </c:pt>
                <c:pt idx="1">
                  <c:v>No Gun</c:v>
                </c:pt>
              </c:strCache>
            </c:strRef>
          </c:cat>
          <c:val>
            <c:numRef>
              <c:f>'Implicit Measure Accuracy'!$H$2:$I$2</c:f>
              <c:numCache>
                <c:formatCode>0.00</c:formatCode>
                <c:ptCount val="2"/>
                <c:pt idx="0">
                  <c:v>0.90166666666666673</c:v>
                </c:pt>
                <c:pt idx="1">
                  <c:v>0.89666666666666683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4B-40F2-A80B-18A852CE6257}"/>
            </c:ext>
          </c:extLst>
        </c:ser>
        <c:ser>
          <c:idx val="1"/>
          <c:order val="1"/>
          <c:tx>
            <c:strRef>
              <c:f>'Implicit Measure Accuracy'!$G$3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234B-40F2-A80B-18A852CE6257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34B-40F2-A80B-18A852CE6257}"/>
              </c:ext>
            </c:extLst>
          </c:dPt>
          <c:cat>
            <c:strRef>
              <c:f>'Implicit Measure Accuracy'!$H$1:$I$1</c:f>
              <c:strCache>
                <c:ptCount val="2"/>
                <c:pt idx="0">
                  <c:v>Gun</c:v>
                </c:pt>
                <c:pt idx="1">
                  <c:v>No Gun</c:v>
                </c:pt>
              </c:strCache>
            </c:strRef>
          </c:cat>
          <c:val>
            <c:numRef>
              <c:f>'Implicit Measure Accuracy'!$H$3:$I$3</c:f>
              <c:numCache>
                <c:formatCode>0.00</c:formatCode>
                <c:ptCount val="2"/>
                <c:pt idx="0">
                  <c:v>0.88666666666666649</c:v>
                </c:pt>
                <c:pt idx="1">
                  <c:v>0.89499999999999991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4B-40F2-A80B-18A852CE62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42156815"/>
        <c:axId val="1542147695"/>
      </c:barChart>
      <c:catAx>
        <c:axId val="154215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1542147695"/>
        <c:crosses val="autoZero"/>
        <c:auto val="1"/>
        <c:lblAlgn val="ctr"/>
        <c:lblOffset val="100"/>
        <c:noMultiLvlLbl val="0"/>
      </c:catAx>
      <c:valAx>
        <c:axId val="1542147695"/>
        <c:scaling>
          <c:orientation val="minMax"/>
          <c:max val="1"/>
          <c:min val="0.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sz="110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Accuracy</a:t>
                </a:r>
              </a:p>
            </c:rich>
          </c:tx>
          <c:layout>
            <c:manualLayout>
              <c:xMode val="edge"/>
              <c:yMode val="edge"/>
              <c:x val="4.1666666666666664E-2"/>
              <c:y val="0.3064734616506269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1542156815"/>
        <c:crosses val="autoZero"/>
        <c:crossBetween val="between"/>
        <c:majorUnit val="2.0000000000000004E-2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'Implicit Time Reaction'!$K$2</c:f>
              <c:strCache>
                <c:ptCount val="1"/>
                <c:pt idx="0">
                  <c:v>Black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'Implicit Time Reaction'!$L$1:$M$1</c:f>
              <c:strCache>
                <c:ptCount val="2"/>
                <c:pt idx="0">
                  <c:v>Gun</c:v>
                </c:pt>
                <c:pt idx="1">
                  <c:v>No Gun</c:v>
                </c:pt>
              </c:strCache>
            </c:strRef>
          </c:cat>
          <c:val>
            <c:numRef>
              <c:f>'Implicit Time Reaction'!$L$2:$M$2</c:f>
              <c:numCache>
                <c:formatCode>0.00</c:formatCode>
                <c:ptCount val="2"/>
                <c:pt idx="0">
                  <c:v>576.2893333333335</c:v>
                </c:pt>
                <c:pt idx="1">
                  <c:v>640.65699999999993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1B-46B0-9AD5-19B3F7BF4FD4}"/>
            </c:ext>
          </c:extLst>
        </c:ser>
        <c:ser>
          <c:idx val="1"/>
          <c:order val="1"/>
          <c:tx>
            <c:strRef>
              <c:f>'Implicit Time Reaction'!$K$3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'Implicit Time Reaction'!$L$1:$M$1</c:f>
              <c:strCache>
                <c:ptCount val="2"/>
                <c:pt idx="0">
                  <c:v>Gun</c:v>
                </c:pt>
                <c:pt idx="1">
                  <c:v>No Gun</c:v>
                </c:pt>
              </c:strCache>
            </c:strRef>
          </c:cat>
          <c:val>
            <c:numRef>
              <c:f>'Implicit Time Reaction'!$L$3:$M$3</c:f>
              <c:numCache>
                <c:formatCode>0.00</c:formatCode>
                <c:ptCount val="2"/>
                <c:pt idx="0">
                  <c:v>589.1973333333334</c:v>
                </c:pt>
                <c:pt idx="1">
                  <c:v>645.37199999999984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1B-46B0-9AD5-19B3F7BF4F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45890639"/>
        <c:axId val="1645900239"/>
      </c:barChart>
      <c:catAx>
        <c:axId val="16458906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45900239"/>
        <c:crosses val="autoZero"/>
        <c:auto val="1"/>
        <c:lblAlgn val="ctr"/>
        <c:lblOffset val="100"/>
        <c:noMultiLvlLbl val="0"/>
      </c:catAx>
      <c:valAx>
        <c:axId val="1645900239"/>
        <c:scaling>
          <c:orientation val="minMax"/>
          <c:max val="700"/>
          <c:min val="5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Reaction Time </a:t>
                </a:r>
                <a:r>
                  <a:rPr lang="pt-BR" baseline="0"/>
                  <a:t> (Ms)</a:t>
                </a:r>
                <a:endParaRPr lang="pt-BR"/>
              </a:p>
            </c:rich>
          </c:tx>
          <c:layout>
            <c:manualLayout>
              <c:xMode val="edge"/>
              <c:yMode val="edge"/>
              <c:x val="2.2222222222222223E-2"/>
              <c:y val="0.2231401283172936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45890639"/>
        <c:crosses val="autoZero"/>
        <c:crossBetween val="between"/>
        <c:majorUnit val="20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'Implicit Time Reaction'!$K$6</c:f>
              <c:strCache>
                <c:ptCount val="1"/>
                <c:pt idx="0">
                  <c:v>Black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'Implicit Time Reaction'!$L$5:$M$5</c:f>
              <c:strCache>
                <c:ptCount val="2"/>
                <c:pt idx="0">
                  <c:v>Gun</c:v>
                </c:pt>
                <c:pt idx="1">
                  <c:v>No Gun</c:v>
                </c:pt>
              </c:strCache>
            </c:strRef>
          </c:cat>
          <c:val>
            <c:numRef>
              <c:f>'Implicit Time Reaction'!$L$6:$M$6</c:f>
              <c:numCache>
                <c:formatCode>0.00</c:formatCode>
                <c:ptCount val="2"/>
                <c:pt idx="0">
                  <c:v>578.83153846153846</c:v>
                </c:pt>
                <c:pt idx="1">
                  <c:v>635.79499999999996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3D-4B30-8B13-BFF13F95CADA}"/>
            </c:ext>
          </c:extLst>
        </c:ser>
        <c:ser>
          <c:idx val="1"/>
          <c:order val="1"/>
          <c:tx>
            <c:strRef>
              <c:f>'Implicit Time Reaction'!$K$7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'Implicit Time Reaction'!$L$5:$M$5</c:f>
              <c:strCache>
                <c:ptCount val="2"/>
                <c:pt idx="0">
                  <c:v>Gun</c:v>
                </c:pt>
                <c:pt idx="1">
                  <c:v>No Gun</c:v>
                </c:pt>
              </c:strCache>
            </c:strRef>
          </c:cat>
          <c:val>
            <c:numRef>
              <c:f>'Implicit Time Reaction'!$L$7:$M$7</c:f>
              <c:numCache>
                <c:formatCode>0.00</c:formatCode>
                <c:ptCount val="2"/>
                <c:pt idx="0">
                  <c:v>589.26115384615377</c:v>
                </c:pt>
                <c:pt idx="1">
                  <c:v>648.44692307692299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3D-4B30-8B13-BFF13F95CA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45890639"/>
        <c:axId val="1645900239"/>
      </c:barChart>
      <c:catAx>
        <c:axId val="16458906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45900239"/>
        <c:crosses val="autoZero"/>
        <c:auto val="1"/>
        <c:lblAlgn val="ctr"/>
        <c:lblOffset val="100"/>
        <c:noMultiLvlLbl val="0"/>
      </c:catAx>
      <c:valAx>
        <c:axId val="1645900239"/>
        <c:scaling>
          <c:orientation val="minMax"/>
          <c:max val="700"/>
          <c:min val="5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Reaction Time  (Ms)</a:t>
                </a:r>
              </a:p>
            </c:rich>
          </c:tx>
          <c:layout>
            <c:manualLayout>
              <c:xMode val="edge"/>
              <c:yMode val="edge"/>
              <c:x val="1.9444444444444445E-2"/>
              <c:y val="0.195362350539515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45890639"/>
        <c:crosses val="autoZero"/>
        <c:crossBetween val="between"/>
        <c:majorUnit val="20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'Implicit Measure Accuracy'!$G$6</c:f>
              <c:strCache>
                <c:ptCount val="1"/>
                <c:pt idx="0">
                  <c:v>Black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'Implicit Measure Accuracy'!$H$5:$I$5</c:f>
              <c:strCache>
                <c:ptCount val="2"/>
                <c:pt idx="0">
                  <c:v>Gun</c:v>
                </c:pt>
                <c:pt idx="1">
                  <c:v>No Gun</c:v>
                </c:pt>
              </c:strCache>
            </c:strRef>
          </c:cat>
          <c:val>
            <c:numRef>
              <c:f>'Implicit Measure Accuracy'!$H$6:$I$6</c:f>
              <c:numCache>
                <c:formatCode>0.00</c:formatCode>
                <c:ptCount val="2"/>
                <c:pt idx="0">
                  <c:v>0.90333333333333321</c:v>
                </c:pt>
                <c:pt idx="1">
                  <c:v>0.82999999999999985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0F-43C5-927C-F6EE83AFA35F}"/>
            </c:ext>
          </c:extLst>
        </c:ser>
        <c:ser>
          <c:idx val="1"/>
          <c:order val="1"/>
          <c:tx>
            <c:strRef>
              <c:f>'Implicit Measure Accuracy'!$G$7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'Implicit Measure Accuracy'!$H$5:$I$5</c:f>
              <c:strCache>
                <c:ptCount val="2"/>
                <c:pt idx="0">
                  <c:v>Gun</c:v>
                </c:pt>
                <c:pt idx="1">
                  <c:v>No Gun</c:v>
                </c:pt>
              </c:strCache>
            </c:strRef>
          </c:cat>
          <c:val>
            <c:numRef>
              <c:f>'Implicit Measure Accuracy'!$H$7:$I$7</c:f>
              <c:numCache>
                <c:formatCode>0.00</c:formatCode>
                <c:ptCount val="2"/>
                <c:pt idx="0">
                  <c:v>0.85000000000000009</c:v>
                </c:pt>
                <c:pt idx="1">
                  <c:v>0.91166666666666674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0F-43C5-927C-F6EE83AFA3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45890639"/>
        <c:axId val="1645900239"/>
      </c:barChart>
      <c:catAx>
        <c:axId val="16458906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1645900239"/>
        <c:crosses val="autoZero"/>
        <c:auto val="1"/>
        <c:lblAlgn val="ctr"/>
        <c:lblOffset val="100"/>
        <c:noMultiLvlLbl val="0"/>
      </c:catAx>
      <c:valAx>
        <c:axId val="1645900239"/>
        <c:scaling>
          <c:orientation val="minMax"/>
          <c:max val="1"/>
          <c:min val="0.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Accuracy</a:t>
                </a:r>
              </a:p>
            </c:rich>
          </c:tx>
          <c:layout>
            <c:manualLayout>
              <c:xMode val="edge"/>
              <c:yMode val="edge"/>
              <c:x val="2.2222222222222223E-2"/>
              <c:y val="0.3064734616506269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1645890639"/>
        <c:crosses val="autoZero"/>
        <c:crossBetween val="between"/>
        <c:majorUnit val="2.0000000000000004E-2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'Implicit Measure Accuracy'!$K$2</c:f>
              <c:strCache>
                <c:ptCount val="1"/>
                <c:pt idx="0">
                  <c:v>Black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EB57-41FF-90F5-03D937508912}"/>
              </c:ext>
            </c:extLst>
          </c:dPt>
          <c:cat>
            <c:strRef>
              <c:f>'Implicit Measure Accuracy'!$L$1:$M$1</c:f>
              <c:strCache>
                <c:ptCount val="2"/>
                <c:pt idx="0">
                  <c:v>Gun</c:v>
                </c:pt>
                <c:pt idx="1">
                  <c:v>No Gun</c:v>
                </c:pt>
              </c:strCache>
            </c:strRef>
          </c:cat>
          <c:val>
            <c:numRef>
              <c:f>'Implicit Measure Accuracy'!$L$2:$M$2</c:f>
              <c:numCache>
                <c:formatCode>0.00</c:formatCode>
                <c:ptCount val="2"/>
                <c:pt idx="0">
                  <c:v>0.9033333333333331</c:v>
                </c:pt>
                <c:pt idx="1">
                  <c:v>0.8566666666666668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57-41FF-90F5-03D937508912}"/>
            </c:ext>
          </c:extLst>
        </c:ser>
        <c:ser>
          <c:idx val="1"/>
          <c:order val="1"/>
          <c:tx>
            <c:strRef>
              <c:f>'Implicit Measure Accuracy'!$K$3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B57-41FF-90F5-03D937508912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EB57-41FF-90F5-03D937508912}"/>
              </c:ext>
            </c:extLst>
          </c:dPt>
          <c:cat>
            <c:strRef>
              <c:f>'Implicit Measure Accuracy'!$L$1:$M$1</c:f>
              <c:strCache>
                <c:ptCount val="2"/>
                <c:pt idx="0">
                  <c:v>Gun</c:v>
                </c:pt>
                <c:pt idx="1">
                  <c:v>No Gun</c:v>
                </c:pt>
              </c:strCache>
            </c:strRef>
          </c:cat>
          <c:val>
            <c:numRef>
              <c:f>'Implicit Measure Accuracy'!$L$3:$M$3</c:f>
              <c:numCache>
                <c:formatCode>0.00</c:formatCode>
                <c:ptCount val="2"/>
                <c:pt idx="0">
                  <c:v>0.8783333333333333</c:v>
                </c:pt>
                <c:pt idx="1">
                  <c:v>0.87666666666666682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57-41FF-90F5-03D9375089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3042863"/>
        <c:axId val="1233039023"/>
      </c:barChart>
      <c:catAx>
        <c:axId val="1233042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1233039023"/>
        <c:crosses val="autoZero"/>
        <c:auto val="1"/>
        <c:lblAlgn val="ctr"/>
        <c:lblOffset val="100"/>
        <c:noMultiLvlLbl val="0"/>
      </c:catAx>
      <c:valAx>
        <c:axId val="1233039023"/>
        <c:scaling>
          <c:orientation val="minMax"/>
          <c:max val="1"/>
          <c:min val="0.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Accuracy</a:t>
                </a:r>
              </a:p>
            </c:rich>
          </c:tx>
          <c:layout>
            <c:manualLayout>
              <c:xMode val="edge"/>
              <c:yMode val="edge"/>
              <c:x val="1.9444444444444445E-2"/>
              <c:y val="0.33921660834062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1233042863"/>
        <c:crosses val="autoZero"/>
        <c:crossBetween val="between"/>
        <c:majorUnit val="2.0000000000000004E-2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'Implicit Measure Accuracy'!$K$6</c:f>
              <c:strCache>
                <c:ptCount val="1"/>
                <c:pt idx="0">
                  <c:v>Black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'Implicit Measure Accuracy'!$L$5:$M$5</c:f>
              <c:strCache>
                <c:ptCount val="2"/>
                <c:pt idx="0">
                  <c:v>Gun</c:v>
                </c:pt>
                <c:pt idx="1">
                  <c:v>No Gun</c:v>
                </c:pt>
              </c:strCache>
            </c:strRef>
          </c:cat>
          <c:val>
            <c:numRef>
              <c:f>'Implicit Measure Accuracy'!$L$6:$M$6</c:f>
              <c:numCache>
                <c:formatCode>0.00</c:formatCode>
                <c:ptCount val="2"/>
                <c:pt idx="0">
                  <c:v>0.91346153846153844</c:v>
                </c:pt>
                <c:pt idx="1">
                  <c:v>0.88653846153846161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B6-44A9-9E52-32566344523F}"/>
            </c:ext>
          </c:extLst>
        </c:ser>
        <c:ser>
          <c:idx val="1"/>
          <c:order val="1"/>
          <c:tx>
            <c:strRef>
              <c:f>'Implicit Measure Accuracy'!$K$7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'Implicit Measure Accuracy'!$L$5:$M$5</c:f>
              <c:strCache>
                <c:ptCount val="2"/>
                <c:pt idx="0">
                  <c:v>Gun</c:v>
                </c:pt>
                <c:pt idx="1">
                  <c:v>No Gun</c:v>
                </c:pt>
              </c:strCache>
            </c:strRef>
          </c:cat>
          <c:val>
            <c:numRef>
              <c:f>'Implicit Measure Accuracy'!$L$7:$M$7</c:f>
              <c:numCache>
                <c:formatCode>0.00</c:formatCode>
                <c:ptCount val="2"/>
                <c:pt idx="0">
                  <c:v>0.89615384615384619</c:v>
                </c:pt>
                <c:pt idx="1">
                  <c:v>0.95384615384615357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B6-44A9-9E52-3256634452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3044831"/>
        <c:axId val="1233045311"/>
      </c:barChart>
      <c:catAx>
        <c:axId val="1233044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1233045311"/>
        <c:crosses val="autoZero"/>
        <c:auto val="1"/>
        <c:lblAlgn val="ctr"/>
        <c:lblOffset val="100"/>
        <c:noMultiLvlLbl val="0"/>
      </c:catAx>
      <c:valAx>
        <c:axId val="1233045311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Accuracy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1233044831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bg1">
                <a:lumMod val="8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'Explicit Measures'!$G$3:$G$6</c:f>
              <c:strCache>
                <c:ptCount val="4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C4</c:v>
                </c:pt>
              </c:strCache>
            </c:strRef>
          </c:cat>
          <c:val>
            <c:numRef>
              <c:f>'Explicit Measures'!$H$3:$H$6</c:f>
              <c:numCache>
                <c:formatCode>0.00</c:formatCode>
                <c:ptCount val="4"/>
                <c:pt idx="0">
                  <c:v>-8.6333333333333329</c:v>
                </c:pt>
                <c:pt idx="1">
                  <c:v>-9.3000000000000007</c:v>
                </c:pt>
                <c:pt idx="2">
                  <c:v>-8</c:v>
                </c:pt>
                <c:pt idx="3">
                  <c:v>-7.9615384615384617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42-4E5F-9D53-8BAAA335FD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07164111"/>
        <c:axId val="1407163151"/>
      </c:barChart>
      <c:catAx>
        <c:axId val="14071641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407163151"/>
        <c:crosses val="autoZero"/>
        <c:auto val="1"/>
        <c:lblAlgn val="ctr"/>
        <c:lblOffset val="100"/>
        <c:noMultiLvlLbl val="0"/>
      </c:catAx>
      <c:valAx>
        <c:axId val="1407163151"/>
        <c:scaling>
          <c:orientation val="minMax"/>
          <c:max val="6"/>
          <c:min val="-1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MRS Score</a:t>
                </a:r>
                <a:r>
                  <a:rPr lang="pt-BR" baseline="0"/>
                  <a:t> </a:t>
                </a:r>
                <a:endParaRPr lang="pt-B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407164111"/>
        <c:crosses val="autoZero"/>
        <c:crossBetween val="between"/>
        <c:majorUnit val="2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CriterionC!$G$2</c:f>
              <c:strCache>
                <c:ptCount val="1"/>
                <c:pt idx="0">
                  <c:v>Black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CriterionC!$F$3:$F$6</c:f>
              <c:strCache>
                <c:ptCount val="4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C4</c:v>
                </c:pt>
              </c:strCache>
            </c:strRef>
          </c:cat>
          <c:val>
            <c:numRef>
              <c:f>CriterionC!$G$3:$G$6</c:f>
              <c:numCache>
                <c:formatCode>0.00</c:formatCode>
                <c:ptCount val="4"/>
                <c:pt idx="0">
                  <c:v>6.6666666666666666E-2</c:v>
                </c:pt>
                <c:pt idx="1">
                  <c:v>0.3213333333333333</c:v>
                </c:pt>
                <c:pt idx="2">
                  <c:v>-5.5333333333333339E-2</c:v>
                </c:pt>
                <c:pt idx="3">
                  <c:v>6.9230769230769221E-2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4C-461A-895B-1FFE25C95436}"/>
            </c:ext>
          </c:extLst>
        </c:ser>
        <c:ser>
          <c:idx val="1"/>
          <c:order val="1"/>
          <c:tx>
            <c:strRef>
              <c:f>CriterionC!$H$2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CriterionC!$F$3:$F$6</c:f>
              <c:strCache>
                <c:ptCount val="4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C4</c:v>
                </c:pt>
              </c:strCache>
            </c:strRef>
          </c:cat>
          <c:val>
            <c:numRef>
              <c:f>CriterionC!$H$3:$H$6</c:f>
              <c:numCache>
                <c:formatCode>0.00</c:formatCode>
                <c:ptCount val="4"/>
                <c:pt idx="0">
                  <c:v>0.16099999999999998</c:v>
                </c:pt>
                <c:pt idx="1">
                  <c:v>0.20666666666666664</c:v>
                </c:pt>
                <c:pt idx="2">
                  <c:v>0.34666666666666673</c:v>
                </c:pt>
                <c:pt idx="3">
                  <c:v>0.22961538461538458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4C-461A-895B-1FFE25C954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62806912"/>
        <c:axId val="1431934784"/>
      </c:barChart>
      <c:catAx>
        <c:axId val="1862806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1431934784"/>
        <c:crosses val="autoZero"/>
        <c:auto val="1"/>
        <c:lblAlgn val="ctr"/>
        <c:lblOffset val="100"/>
        <c:noMultiLvlLbl val="0"/>
      </c:catAx>
      <c:valAx>
        <c:axId val="14319347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sz="12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Criterion</a:t>
                </a:r>
                <a:r>
                  <a:rPr lang="pt-BR" sz="1200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</a:t>
                </a:r>
                <a:endParaRPr lang="pt-BR" sz="12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1.488095238095238E-2"/>
              <c:y val="0.343490066790431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1862806912"/>
        <c:crosses val="autoZero"/>
        <c:crossBetween val="between"/>
      </c:valAx>
      <c:spPr>
        <a:noFill/>
        <a:ln w="9525">
          <a:solidFill>
            <a:schemeClr val="tx1">
              <a:lumMod val="95000"/>
              <a:lumOff val="5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0.43812569545311691"/>
          <c:y val="0.86440718143216388"/>
          <c:w val="0.21829731841772204"/>
          <c:h val="0.135078313381558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'D-prime'!$G$2</c:f>
              <c:strCache>
                <c:ptCount val="1"/>
                <c:pt idx="0">
                  <c:v>Black_Mean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'D-prime'!$F$3:$F$6</c:f>
              <c:strCache>
                <c:ptCount val="4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C4</c:v>
                </c:pt>
              </c:strCache>
            </c:strRef>
          </c:cat>
          <c:val>
            <c:numRef>
              <c:f>'D-prime'!$G$3:$G$6</c:f>
              <c:numCache>
                <c:formatCode>0.00</c:formatCode>
                <c:ptCount val="4"/>
                <c:pt idx="0">
                  <c:v>3.1206666666666667</c:v>
                </c:pt>
                <c:pt idx="1">
                  <c:v>3.2389999999999999</c:v>
                </c:pt>
                <c:pt idx="2">
                  <c:v>2.5936666666666666</c:v>
                </c:pt>
                <c:pt idx="3">
                  <c:v>2.8250000000000002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02-47E0-A847-3BD0CF03B786}"/>
            </c:ext>
          </c:extLst>
        </c:ser>
        <c:ser>
          <c:idx val="1"/>
          <c:order val="1"/>
          <c:tx>
            <c:strRef>
              <c:f>'D-prime'!$H$2</c:f>
              <c:strCache>
                <c:ptCount val="1"/>
                <c:pt idx="0">
                  <c:v>White_Mean</c:v>
                </c:pt>
              </c:strCache>
            </c:strRef>
          </c:tx>
          <c:spPr>
            <a:solidFill>
              <a:schemeClr val="bg1">
                <a:lumMod val="9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'D-prime'!$F$3:$F$6</c:f>
              <c:strCache>
                <c:ptCount val="4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C4</c:v>
                </c:pt>
              </c:strCache>
            </c:strRef>
          </c:cat>
          <c:val>
            <c:numRef>
              <c:f>'D-prime'!$H$3:$H$6</c:f>
              <c:numCache>
                <c:formatCode>0.00</c:formatCode>
                <c:ptCount val="4"/>
                <c:pt idx="0">
                  <c:v>3.0503333333333336</c:v>
                </c:pt>
                <c:pt idx="1">
                  <c:v>2.9706666666666668</c:v>
                </c:pt>
                <c:pt idx="2">
                  <c:v>3.355</c:v>
                </c:pt>
                <c:pt idx="3">
                  <c:v>3.4926923076923084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02-47E0-A847-3BD0CF03B7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16446848"/>
        <c:axId val="2116447328"/>
      </c:barChart>
      <c:catAx>
        <c:axId val="2116446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116447328"/>
        <c:crosses val="autoZero"/>
        <c:auto val="1"/>
        <c:lblAlgn val="ctr"/>
        <c:lblOffset val="100"/>
        <c:noMultiLvlLbl val="0"/>
      </c:catAx>
      <c:valAx>
        <c:axId val="21164473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D-prime</a:t>
                </a:r>
              </a:p>
            </c:rich>
          </c:tx>
          <c:layout>
            <c:manualLayout>
              <c:xMode val="edge"/>
              <c:yMode val="edge"/>
              <c:x val="1.488095238095238E-2"/>
              <c:y val="0.318324764198995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116446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1238132464303203"/>
          <c:y val="2.2545212670334026E-2"/>
          <c:w val="0.17813720503836541"/>
          <c:h val="0.113143347061577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'Implicit Time Reaction'!$G$6</c:f>
              <c:strCache>
                <c:ptCount val="1"/>
                <c:pt idx="0">
                  <c:v>Black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'Implicit Time Reaction'!$H$5:$I$5</c:f>
              <c:strCache>
                <c:ptCount val="2"/>
                <c:pt idx="0">
                  <c:v>Gun</c:v>
                </c:pt>
                <c:pt idx="1">
                  <c:v>No Gun</c:v>
                </c:pt>
              </c:strCache>
            </c:strRef>
          </c:cat>
          <c:val>
            <c:numRef>
              <c:f>'Implicit Time Reaction'!$H$6:$I$6</c:f>
              <c:numCache>
                <c:formatCode>0.00</c:formatCode>
                <c:ptCount val="2"/>
                <c:pt idx="0">
                  <c:v>584.79566666666676</c:v>
                </c:pt>
                <c:pt idx="1">
                  <c:v>598.8123333333333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E5-46EC-96DA-389DD3D09EE5}"/>
            </c:ext>
          </c:extLst>
        </c:ser>
        <c:ser>
          <c:idx val="1"/>
          <c:order val="1"/>
          <c:tx>
            <c:strRef>
              <c:f>'Implicit Time Reaction'!$G$7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'Implicit Time Reaction'!$H$5:$I$5</c:f>
              <c:strCache>
                <c:ptCount val="2"/>
                <c:pt idx="0">
                  <c:v>Gun</c:v>
                </c:pt>
                <c:pt idx="1">
                  <c:v>No Gun</c:v>
                </c:pt>
              </c:strCache>
            </c:strRef>
          </c:cat>
          <c:val>
            <c:numRef>
              <c:f>'Implicit Time Reaction'!$H$7:$I$7</c:f>
              <c:numCache>
                <c:formatCode>0.00</c:formatCode>
                <c:ptCount val="2"/>
                <c:pt idx="0">
                  <c:v>658.50833333333321</c:v>
                </c:pt>
                <c:pt idx="1">
                  <c:v>657.32799999999986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E5-46EC-96DA-389DD3D09E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45890639"/>
        <c:axId val="1645900239"/>
      </c:barChart>
      <c:catAx>
        <c:axId val="16458906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45900239"/>
        <c:crosses val="autoZero"/>
        <c:auto val="1"/>
        <c:lblAlgn val="ctr"/>
        <c:lblOffset val="100"/>
        <c:noMultiLvlLbl val="0"/>
      </c:catAx>
      <c:valAx>
        <c:axId val="1645900239"/>
        <c:scaling>
          <c:orientation val="minMax"/>
          <c:max val="700"/>
          <c:min val="5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Reaction Time  (Ms)</a:t>
                </a:r>
              </a:p>
            </c:rich>
          </c:tx>
          <c:layout>
            <c:manualLayout>
              <c:xMode val="edge"/>
              <c:yMode val="edge"/>
              <c:x val="2.2222222222222223E-2"/>
              <c:y val="0.195362350539515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45890639"/>
        <c:crosses val="autoZero"/>
        <c:crossBetween val="between"/>
        <c:majorUnit val="20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'Implicit Time Reaction'!$G$2</c:f>
              <c:strCache>
                <c:ptCount val="1"/>
                <c:pt idx="0">
                  <c:v>Black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'Implicit Time Reaction'!$H$1:$I$1</c:f>
              <c:strCache>
                <c:ptCount val="2"/>
                <c:pt idx="0">
                  <c:v>Gun</c:v>
                </c:pt>
                <c:pt idx="1">
                  <c:v>No Gun</c:v>
                </c:pt>
              </c:strCache>
            </c:strRef>
          </c:cat>
          <c:val>
            <c:numRef>
              <c:f>'Implicit Time Reaction'!$H$2:$I$2</c:f>
              <c:numCache>
                <c:formatCode>0.00</c:formatCode>
                <c:ptCount val="2"/>
                <c:pt idx="0">
                  <c:v>581.81299999999999</c:v>
                </c:pt>
                <c:pt idx="1">
                  <c:v>641.06933333333313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6C-45DA-A3D0-4F7F8793CC78}"/>
            </c:ext>
          </c:extLst>
        </c:ser>
        <c:ser>
          <c:idx val="1"/>
          <c:order val="1"/>
          <c:tx>
            <c:strRef>
              <c:f>'Implicit Time Reaction'!$G$3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'Implicit Time Reaction'!$H$1:$I$1</c:f>
              <c:strCache>
                <c:ptCount val="2"/>
                <c:pt idx="0">
                  <c:v>Gun</c:v>
                </c:pt>
                <c:pt idx="1">
                  <c:v>No Gun</c:v>
                </c:pt>
              </c:strCache>
            </c:strRef>
          </c:cat>
          <c:val>
            <c:numRef>
              <c:f>'Implicit Time Reaction'!$H$3:$I$3</c:f>
              <c:numCache>
                <c:formatCode>0.00</c:formatCode>
                <c:ptCount val="2"/>
                <c:pt idx="0">
                  <c:v>579.1876666666667</c:v>
                </c:pt>
                <c:pt idx="1">
                  <c:v>647.0143333333333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6C-45DA-A3D0-4F7F8793C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45890639"/>
        <c:axId val="1645900239"/>
      </c:barChart>
      <c:catAx>
        <c:axId val="16458906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45900239"/>
        <c:crosses val="autoZero"/>
        <c:auto val="1"/>
        <c:lblAlgn val="ctr"/>
        <c:lblOffset val="100"/>
        <c:noMultiLvlLbl val="0"/>
      </c:catAx>
      <c:valAx>
        <c:axId val="1645900239"/>
        <c:scaling>
          <c:orientation val="minMax"/>
          <c:max val="700"/>
          <c:min val="5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Reaction Time  (Ms)</a:t>
                </a:r>
              </a:p>
            </c:rich>
          </c:tx>
          <c:layout>
            <c:manualLayout>
              <c:xMode val="edge"/>
              <c:yMode val="edge"/>
              <c:x val="1.9444444444444445E-2"/>
              <c:y val="0.260177165354330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45890639"/>
        <c:crosses val="autoZero"/>
        <c:crossBetween val="between"/>
        <c:majorUnit val="20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4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274320</xdr:colOff>
      <xdr:row>9</xdr:row>
      <xdr:rowOff>38100</xdr:rowOff>
    </xdr:from>
    <xdr:to>
      <xdr:col>12</xdr:col>
      <xdr:colOff>579120</xdr:colOff>
      <xdr:row>24</xdr:row>
      <xdr:rowOff>38100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1D4B863A-CD06-9ACB-C720-64D6780EAF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419100</xdr:colOff>
      <xdr:row>9</xdr:row>
      <xdr:rowOff>60960</xdr:rowOff>
    </xdr:from>
    <xdr:to>
      <xdr:col>13</xdr:col>
      <xdr:colOff>114300</xdr:colOff>
      <xdr:row>24</xdr:row>
      <xdr:rowOff>60960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267BC9F7-2D16-8D0A-6C00-72827A062DE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396240</xdr:colOff>
      <xdr:row>9</xdr:row>
      <xdr:rowOff>45720</xdr:rowOff>
    </xdr:from>
    <xdr:to>
      <xdr:col>13</xdr:col>
      <xdr:colOff>91440</xdr:colOff>
      <xdr:row>24</xdr:row>
      <xdr:rowOff>45720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969AE5D-036A-4D3B-0F58-62446778CC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106680</xdr:colOff>
      <xdr:row>10</xdr:row>
      <xdr:rowOff>22860</xdr:rowOff>
    </xdr:from>
    <xdr:to>
      <xdr:col>12</xdr:col>
      <xdr:colOff>449580</xdr:colOff>
      <xdr:row>25</xdr:row>
      <xdr:rowOff>129540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361DDA18-402B-508F-B264-A1B9CC88A24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190500</xdr:colOff>
      <xdr:row>13</xdr:row>
      <xdr:rowOff>121920</xdr:rowOff>
    </xdr:from>
    <xdr:to>
      <xdr:col>13</xdr:col>
      <xdr:colOff>259080</xdr:colOff>
      <xdr:row>28</xdr:row>
      <xdr:rowOff>175260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6F96809-087E-5AF7-B5F8-96E409A8947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662940</xdr:colOff>
      <xdr:row>8</xdr:row>
      <xdr:rowOff>144780</xdr:rowOff>
    </xdr:from>
    <xdr:to>
      <xdr:col>13</xdr:col>
      <xdr:colOff>304800</xdr:colOff>
      <xdr:row>24</xdr:row>
      <xdr:rowOff>129540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69DFFF-AB33-860D-AFA1-587CC16FEA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396240</xdr:colOff>
      <xdr:row>6</xdr:row>
      <xdr:rowOff>160020</xdr:rowOff>
    </xdr:from>
    <xdr:to>
      <xdr:col>16</xdr:col>
      <xdr:colOff>60960</xdr:colOff>
      <xdr:row>27</xdr:row>
      <xdr:rowOff>121920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79B2591-14E4-64C1-ADFD-5963FA9CCE3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106680</xdr:colOff>
      <xdr:row>9</xdr:row>
      <xdr:rowOff>83820</xdr:rowOff>
    </xdr:from>
    <xdr:to>
      <xdr:col>13</xdr:col>
      <xdr:colOff>411480</xdr:colOff>
      <xdr:row>24</xdr:row>
      <xdr:rowOff>83820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740646D3-0281-4CC7-AD61-1ECB44A7B7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228600</xdr:colOff>
      <xdr:row>9</xdr:row>
      <xdr:rowOff>45720</xdr:rowOff>
    </xdr:from>
    <xdr:to>
      <xdr:col>13</xdr:col>
      <xdr:colOff>533400</xdr:colOff>
      <xdr:row>24</xdr:row>
      <xdr:rowOff>45720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5E009451-A78E-40DE-A3CC-5EC6FC72F6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91440</xdr:colOff>
      <xdr:row>9</xdr:row>
      <xdr:rowOff>91440</xdr:rowOff>
    </xdr:from>
    <xdr:to>
      <xdr:col>13</xdr:col>
      <xdr:colOff>396240</xdr:colOff>
      <xdr:row>24</xdr:row>
      <xdr:rowOff>91440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CB792D4F-DEF4-47B2-8539-5806242D6D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91440</xdr:colOff>
      <xdr:row>9</xdr:row>
      <xdr:rowOff>106680</xdr:rowOff>
    </xdr:from>
    <xdr:to>
      <xdr:col>13</xdr:col>
      <xdr:colOff>396240</xdr:colOff>
      <xdr:row>24</xdr:row>
      <xdr:rowOff>106680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3E2079FC-FF74-4D61-856B-C5FC402FBE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117"/>
  <sheetViews>
    <sheetView topLeftCell="Y1" workbookViewId="0">
      <selection activeCell="AG5" sqref="AG5"/>
    </sheetView>
  </sheetViews>
  <sheetFormatPr defaultRowHeight="14.4" x14ac:dyDescent="0.3"/>
  <cols>
    <col min="28" max="28" width="31.33203125" bestFit="1" customWidth="1"/>
    <col min="29" max="29" width="27.88671875" bestFit="1" customWidth="1"/>
    <col min="30" max="30" width="25.88671875" bestFit="1" customWidth="1"/>
    <col min="31" max="31" width="31.33203125" bestFit="1" customWidth="1"/>
  </cols>
  <sheetData>
    <row r="1" spans="1:35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64</v>
      </c>
      <c r="AD1" t="s">
        <v>28</v>
      </c>
      <c r="AE1" t="s">
        <v>29</v>
      </c>
    </row>
    <row r="2" spans="1:35" x14ac:dyDescent="0.3">
      <c r="A2" s="3">
        <v>11</v>
      </c>
      <c r="B2" s="3">
        <v>2</v>
      </c>
      <c r="C2" s="3">
        <v>19</v>
      </c>
      <c r="D2" s="2">
        <v>1</v>
      </c>
      <c r="E2" s="2">
        <v>-12</v>
      </c>
      <c r="F2" s="2">
        <v>-12</v>
      </c>
      <c r="G2" s="2">
        <v>0</v>
      </c>
      <c r="H2" s="2">
        <v>4</v>
      </c>
      <c r="I2" s="2">
        <v>4</v>
      </c>
      <c r="J2" s="2">
        <v>0</v>
      </c>
      <c r="K2" s="2">
        <v>4</v>
      </c>
      <c r="L2" s="2">
        <v>3.75</v>
      </c>
      <c r="M2" s="2">
        <v>-0.25</v>
      </c>
      <c r="N2" s="2">
        <v>1</v>
      </c>
      <c r="O2" s="2">
        <v>1</v>
      </c>
      <c r="P2" s="2">
        <v>0</v>
      </c>
      <c r="Q2" s="2">
        <v>0</v>
      </c>
      <c r="R2" s="2">
        <v>1</v>
      </c>
      <c r="S2" s="2">
        <v>0.85</v>
      </c>
      <c r="T2" s="2">
        <v>0</v>
      </c>
      <c r="U2" s="2">
        <v>3</v>
      </c>
      <c r="V2" s="2">
        <v>5.15</v>
      </c>
      <c r="W2" s="2">
        <v>1.87</v>
      </c>
      <c r="X2" s="2">
        <v>0.45</v>
      </c>
      <c r="Y2" s="2">
        <v>0</v>
      </c>
      <c r="Z2" s="2">
        <v>0.03</v>
      </c>
      <c r="AA2" s="2">
        <v>9999</v>
      </c>
      <c r="AB2" s="2">
        <v>644.11764705882297</v>
      </c>
      <c r="AC2">
        <v>682.83299999999997</v>
      </c>
      <c r="AD2" s="2">
        <v>608.83333333333303</v>
      </c>
      <c r="AE2" s="4">
        <v>652.26315789473597</v>
      </c>
      <c r="AF2" s="3"/>
      <c r="AG2" s="2"/>
      <c r="AH2" s="2"/>
      <c r="AI2" s="2"/>
    </row>
    <row r="3" spans="1:35" x14ac:dyDescent="0.3">
      <c r="A3" s="3">
        <v>12</v>
      </c>
      <c r="B3" s="3">
        <v>2</v>
      </c>
      <c r="C3" s="3">
        <v>21</v>
      </c>
      <c r="D3" s="2">
        <v>1</v>
      </c>
      <c r="E3" s="2">
        <v>-12</v>
      </c>
      <c r="F3" s="2">
        <v>-8</v>
      </c>
      <c r="G3" s="2">
        <v>4</v>
      </c>
      <c r="H3" s="2">
        <v>4.25</v>
      </c>
      <c r="I3" s="2">
        <v>6.75</v>
      </c>
      <c r="J3" s="2">
        <v>2.5</v>
      </c>
      <c r="K3" s="2">
        <v>6.75</v>
      </c>
      <c r="L3" s="2">
        <v>5</v>
      </c>
      <c r="M3" s="2">
        <v>-1.75</v>
      </c>
      <c r="N3" s="2">
        <v>0.8</v>
      </c>
      <c r="O3" s="2">
        <v>0.85</v>
      </c>
      <c r="P3" s="2">
        <v>2</v>
      </c>
      <c r="Q3" s="2">
        <v>3</v>
      </c>
      <c r="R3" s="2">
        <v>0.9</v>
      </c>
      <c r="S3" s="2">
        <v>0.95</v>
      </c>
      <c r="T3" s="2">
        <v>2</v>
      </c>
      <c r="U3" s="2">
        <v>1</v>
      </c>
      <c r="V3" s="2">
        <v>2.12</v>
      </c>
      <c r="W3" s="2">
        <v>2.68</v>
      </c>
      <c r="X3" s="2">
        <v>0.68</v>
      </c>
      <c r="Y3" s="2">
        <v>0.3</v>
      </c>
      <c r="Z3" s="2">
        <v>2.54</v>
      </c>
      <c r="AA3" s="2">
        <v>9999</v>
      </c>
      <c r="AB3" s="4">
        <v>532.44000000000005</v>
      </c>
      <c r="AC3" s="2">
        <v>615.42999999999995</v>
      </c>
      <c r="AD3" s="2">
        <v>538.57799999999997</v>
      </c>
      <c r="AE3" s="2">
        <v>585.05880000000002</v>
      </c>
      <c r="AF3" s="3"/>
      <c r="AG3" s="2"/>
      <c r="AH3" s="2"/>
      <c r="AI3" s="2"/>
    </row>
    <row r="4" spans="1:35" x14ac:dyDescent="0.3">
      <c r="A4" s="3">
        <v>13</v>
      </c>
      <c r="B4" s="3">
        <v>2</v>
      </c>
      <c r="C4" s="3">
        <v>20</v>
      </c>
      <c r="D4" s="2">
        <v>1</v>
      </c>
      <c r="E4" s="2">
        <v>-10</v>
      </c>
      <c r="F4" s="2">
        <v>-12</v>
      </c>
      <c r="G4" s="2">
        <v>-2</v>
      </c>
      <c r="H4" s="2">
        <v>2.75</v>
      </c>
      <c r="I4" s="2">
        <v>4</v>
      </c>
      <c r="J4" s="2">
        <v>1.25</v>
      </c>
      <c r="K4" s="2">
        <v>4</v>
      </c>
      <c r="L4" s="2">
        <v>3.75</v>
      </c>
      <c r="M4" s="2">
        <v>-0.25</v>
      </c>
      <c r="N4" s="2">
        <v>0.75</v>
      </c>
      <c r="O4" s="2">
        <v>0.8</v>
      </c>
      <c r="P4" s="2">
        <v>5</v>
      </c>
      <c r="Q4" s="2">
        <v>4</v>
      </c>
      <c r="R4" s="2">
        <v>0.85</v>
      </c>
      <c r="S4" s="2">
        <v>0.9</v>
      </c>
      <c r="T4" s="2">
        <v>3</v>
      </c>
      <c r="U4" s="2">
        <v>2</v>
      </c>
      <c r="V4" s="2">
        <v>2.68</v>
      </c>
      <c r="W4" s="2">
        <v>3.86</v>
      </c>
      <c r="X4" s="2">
        <v>1.1599999999999999</v>
      </c>
      <c r="Y4" s="2">
        <v>0</v>
      </c>
      <c r="Z4" s="2">
        <v>1.49</v>
      </c>
      <c r="AA4" s="2">
        <v>9999</v>
      </c>
      <c r="AB4" s="4">
        <v>528.52940000000001</v>
      </c>
      <c r="AC4" s="2">
        <v>650</v>
      </c>
      <c r="AD4" s="2">
        <v>611.88</v>
      </c>
      <c r="AE4" s="2">
        <v>668.947</v>
      </c>
      <c r="AF4" s="3"/>
      <c r="AG4" s="2"/>
      <c r="AH4" s="2"/>
      <c r="AI4" s="2"/>
    </row>
    <row r="5" spans="1:35" x14ac:dyDescent="0.3">
      <c r="A5" s="3">
        <v>56</v>
      </c>
      <c r="B5" s="3">
        <v>1</v>
      </c>
      <c r="C5" s="3">
        <v>22</v>
      </c>
      <c r="D5" s="2">
        <v>1</v>
      </c>
      <c r="E5" s="2">
        <v>-10</v>
      </c>
      <c r="F5" s="2">
        <v>-12</v>
      </c>
      <c r="G5" s="2">
        <v>-2</v>
      </c>
      <c r="H5" s="2">
        <v>4</v>
      </c>
      <c r="I5" s="2">
        <v>5</v>
      </c>
      <c r="J5" s="2">
        <v>1</v>
      </c>
      <c r="K5" s="2">
        <v>4</v>
      </c>
      <c r="L5" s="2">
        <v>4</v>
      </c>
      <c r="M5" s="2">
        <v>0</v>
      </c>
      <c r="N5" s="2">
        <v>0.9</v>
      </c>
      <c r="O5" s="2">
        <v>0.85</v>
      </c>
      <c r="P5" s="2">
        <v>2</v>
      </c>
      <c r="Q5" s="2">
        <v>3</v>
      </c>
      <c r="R5" s="2">
        <v>0.9</v>
      </c>
      <c r="S5" s="2">
        <v>1</v>
      </c>
      <c r="T5" s="2">
        <v>2</v>
      </c>
      <c r="U5" s="2">
        <v>0</v>
      </c>
      <c r="V5" s="2">
        <v>3.86</v>
      </c>
      <c r="W5" s="2">
        <v>2.78</v>
      </c>
      <c r="X5" s="2">
        <v>0.87</v>
      </c>
      <c r="Y5" s="2">
        <v>0.48</v>
      </c>
      <c r="Z5" s="2">
        <v>2.79</v>
      </c>
      <c r="AA5" s="2">
        <v>9999</v>
      </c>
      <c r="AB5" s="3">
        <v>567125</v>
      </c>
      <c r="AC5" s="2">
        <v>635.16665999999998</v>
      </c>
      <c r="AD5" s="2">
        <v>571.625</v>
      </c>
      <c r="AE5" s="2">
        <v>666.649</v>
      </c>
      <c r="AF5" s="3"/>
      <c r="AG5" s="2"/>
      <c r="AH5" s="2"/>
      <c r="AI5" s="2"/>
    </row>
    <row r="6" spans="1:35" x14ac:dyDescent="0.3">
      <c r="A6" s="3">
        <v>14</v>
      </c>
      <c r="B6" s="3">
        <v>2</v>
      </c>
      <c r="C6" s="3">
        <v>21</v>
      </c>
      <c r="D6" s="2">
        <v>1</v>
      </c>
      <c r="E6" s="2">
        <v>-11</v>
      </c>
      <c r="F6" s="2">
        <v>-7</v>
      </c>
      <c r="G6" s="2">
        <v>4</v>
      </c>
      <c r="H6" s="2">
        <v>3.5</v>
      </c>
      <c r="I6" s="2">
        <v>5.75</v>
      </c>
      <c r="J6" s="2">
        <v>2.25</v>
      </c>
      <c r="K6" s="2">
        <v>5</v>
      </c>
      <c r="L6" s="2">
        <v>3.5</v>
      </c>
      <c r="M6" s="2">
        <v>-1.5</v>
      </c>
      <c r="N6" s="2">
        <v>0.85</v>
      </c>
      <c r="O6" s="2">
        <v>0.95</v>
      </c>
      <c r="P6" s="2">
        <v>3</v>
      </c>
      <c r="Q6" s="2">
        <v>1</v>
      </c>
      <c r="R6" s="2">
        <v>0.9</v>
      </c>
      <c r="S6" s="2">
        <v>0.6</v>
      </c>
      <c r="T6" s="2">
        <v>2</v>
      </c>
      <c r="U6" s="2">
        <v>8</v>
      </c>
      <c r="V6" s="2">
        <v>2.56</v>
      </c>
      <c r="W6" s="2">
        <v>2.83</v>
      </c>
      <c r="X6" s="2">
        <v>-0.18</v>
      </c>
      <c r="Y6" s="2">
        <v>-0.3</v>
      </c>
      <c r="Z6" s="2">
        <v>1.65</v>
      </c>
      <c r="AA6" s="2">
        <v>9999</v>
      </c>
      <c r="AB6" s="4">
        <v>603.61099999999999</v>
      </c>
      <c r="AC6" s="2">
        <v>682.529</v>
      </c>
      <c r="AD6" s="2">
        <v>632.83299999999997</v>
      </c>
      <c r="AE6" s="2">
        <v>711.36839999999995</v>
      </c>
      <c r="AF6" s="3"/>
      <c r="AG6" s="2"/>
      <c r="AH6" s="2"/>
      <c r="AI6" s="2"/>
    </row>
    <row r="7" spans="1:35" x14ac:dyDescent="0.3">
      <c r="A7" s="3">
        <v>16</v>
      </c>
      <c r="B7" s="3">
        <v>2</v>
      </c>
      <c r="C7" s="3">
        <v>19</v>
      </c>
      <c r="D7" s="2">
        <v>1</v>
      </c>
      <c r="E7" s="2">
        <v>-11</v>
      </c>
      <c r="F7" s="2">
        <v>-11</v>
      </c>
      <c r="G7" s="2">
        <v>0</v>
      </c>
      <c r="H7" s="2">
        <v>6.25</v>
      </c>
      <c r="I7" s="2">
        <v>6.25</v>
      </c>
      <c r="J7" s="2">
        <v>0</v>
      </c>
      <c r="K7" s="2">
        <v>6.25</v>
      </c>
      <c r="L7" s="2">
        <v>6.25</v>
      </c>
      <c r="M7" s="2">
        <v>0</v>
      </c>
      <c r="N7" s="2">
        <v>0.85</v>
      </c>
      <c r="O7" s="2">
        <v>0.85</v>
      </c>
      <c r="P7" s="2">
        <v>3</v>
      </c>
      <c r="Q7" s="2">
        <v>3</v>
      </c>
      <c r="R7" s="2">
        <v>0.95</v>
      </c>
      <c r="S7" s="2">
        <v>0.95</v>
      </c>
      <c r="T7" s="2">
        <v>1</v>
      </c>
      <c r="U7" s="2">
        <v>1</v>
      </c>
      <c r="V7" s="2">
        <v>2.93</v>
      </c>
      <c r="W7" s="2">
        <v>2.93</v>
      </c>
      <c r="X7" s="2">
        <v>-0.18</v>
      </c>
      <c r="Y7" s="2">
        <v>-0.46</v>
      </c>
      <c r="Z7" s="2">
        <v>-0.57999999999999996</v>
      </c>
      <c r="AA7" s="2">
        <v>9999</v>
      </c>
      <c r="AB7" s="4">
        <v>610.10500000000002</v>
      </c>
      <c r="AC7" s="2">
        <v>647</v>
      </c>
      <c r="AD7" s="2">
        <v>577</v>
      </c>
      <c r="AE7" s="2">
        <v>657.82299999999998</v>
      </c>
      <c r="AF7" s="3"/>
      <c r="AG7" s="2"/>
      <c r="AH7" s="2"/>
      <c r="AI7" s="2"/>
    </row>
    <row r="8" spans="1:35" x14ac:dyDescent="0.3">
      <c r="A8" s="3">
        <v>17</v>
      </c>
      <c r="B8" s="3">
        <v>2</v>
      </c>
      <c r="C8" s="3">
        <v>21</v>
      </c>
      <c r="D8" s="2">
        <v>1</v>
      </c>
      <c r="E8" s="2">
        <v>-12</v>
      </c>
      <c r="F8" s="2">
        <v>-12</v>
      </c>
      <c r="G8" s="2">
        <v>0</v>
      </c>
      <c r="H8" s="2">
        <v>7</v>
      </c>
      <c r="I8" s="2">
        <v>7</v>
      </c>
      <c r="J8" s="2">
        <v>0</v>
      </c>
      <c r="K8" s="2">
        <v>7</v>
      </c>
      <c r="L8" s="2">
        <v>7</v>
      </c>
      <c r="M8" s="2">
        <v>0</v>
      </c>
      <c r="N8" s="2">
        <v>0.9</v>
      </c>
      <c r="O8" s="2">
        <v>0.95</v>
      </c>
      <c r="P8" s="2">
        <v>2</v>
      </c>
      <c r="Q8" s="2">
        <v>1</v>
      </c>
      <c r="R8" s="2">
        <v>0.95</v>
      </c>
      <c r="S8" s="2">
        <v>1</v>
      </c>
      <c r="T8" s="2">
        <v>1</v>
      </c>
      <c r="U8" s="2">
        <v>0</v>
      </c>
      <c r="V8" s="2">
        <v>2.93</v>
      </c>
      <c r="W8" s="2">
        <v>4.22</v>
      </c>
      <c r="X8" s="2">
        <v>0.65</v>
      </c>
      <c r="Y8" s="2">
        <v>0.46</v>
      </c>
      <c r="Z8" s="2">
        <v>-0.2</v>
      </c>
      <c r="AA8" s="2">
        <v>9999</v>
      </c>
      <c r="AB8" s="4">
        <v>508</v>
      </c>
      <c r="AC8" s="2">
        <v>600.22220000000004</v>
      </c>
      <c r="AD8" s="2">
        <v>537.5</v>
      </c>
      <c r="AE8" s="2">
        <v>637.78899999999999</v>
      </c>
      <c r="AF8" s="3"/>
      <c r="AG8" s="2"/>
      <c r="AH8" s="2"/>
      <c r="AI8" s="2"/>
    </row>
    <row r="9" spans="1:35" x14ac:dyDescent="0.3">
      <c r="A9" s="3">
        <v>20</v>
      </c>
      <c r="B9" s="3">
        <v>2</v>
      </c>
      <c r="C9" s="3">
        <v>21</v>
      </c>
      <c r="D9" s="2">
        <v>1</v>
      </c>
      <c r="E9" s="2">
        <v>-10</v>
      </c>
      <c r="F9" s="2">
        <v>-10</v>
      </c>
      <c r="G9" s="2">
        <v>0</v>
      </c>
      <c r="H9" s="2">
        <v>4</v>
      </c>
      <c r="I9" s="2">
        <v>4</v>
      </c>
      <c r="J9" s="2">
        <v>0</v>
      </c>
      <c r="K9" s="2">
        <v>4</v>
      </c>
      <c r="L9" s="2">
        <v>4</v>
      </c>
      <c r="M9" s="2">
        <v>0</v>
      </c>
      <c r="N9" s="2">
        <v>1</v>
      </c>
      <c r="O9" s="2">
        <v>0.9</v>
      </c>
      <c r="P9" s="2">
        <v>0</v>
      </c>
      <c r="Q9" s="2">
        <v>2</v>
      </c>
      <c r="R9" s="2">
        <v>0.95</v>
      </c>
      <c r="S9" s="2">
        <v>0.95</v>
      </c>
      <c r="T9" s="2">
        <v>1</v>
      </c>
      <c r="U9" s="2">
        <v>1</v>
      </c>
      <c r="V9" s="2">
        <v>4.22</v>
      </c>
      <c r="W9" s="2">
        <v>2.93</v>
      </c>
      <c r="X9" s="2">
        <v>0.77</v>
      </c>
      <c r="Y9">
        <v>0.52</v>
      </c>
      <c r="Z9" s="2">
        <v>1.58</v>
      </c>
      <c r="AA9" s="2">
        <v>9999</v>
      </c>
      <c r="AB9" s="4">
        <v>599.75</v>
      </c>
      <c r="AC9" s="2">
        <v>645.149</v>
      </c>
      <c r="AD9" s="2">
        <v>577.947</v>
      </c>
      <c r="AE9" s="2">
        <v>674.57889999999998</v>
      </c>
      <c r="AF9" s="3"/>
      <c r="AG9" s="2"/>
      <c r="AH9" s="2"/>
      <c r="AI9" s="2"/>
    </row>
    <row r="10" spans="1:35" x14ac:dyDescent="0.3">
      <c r="A10" s="3">
        <v>101</v>
      </c>
      <c r="B10" s="3">
        <v>2</v>
      </c>
      <c r="C10" s="3">
        <v>27</v>
      </c>
      <c r="D10" s="2">
        <v>1</v>
      </c>
      <c r="E10" s="2">
        <v>-11</v>
      </c>
      <c r="F10" s="2">
        <v>-10</v>
      </c>
      <c r="G10" s="2">
        <v>1</v>
      </c>
      <c r="H10" s="2">
        <v>5.75</v>
      </c>
      <c r="I10" s="2">
        <v>5.25</v>
      </c>
      <c r="J10" s="2">
        <v>-0.5</v>
      </c>
      <c r="K10" s="2">
        <v>4.5</v>
      </c>
      <c r="L10" s="2">
        <v>6</v>
      </c>
      <c r="M10" s="2">
        <v>1.5</v>
      </c>
      <c r="N10" s="2">
        <v>0.85</v>
      </c>
      <c r="O10" s="2">
        <v>0.85</v>
      </c>
      <c r="P10" s="2">
        <v>3</v>
      </c>
      <c r="Q10" s="2">
        <v>3</v>
      </c>
      <c r="R10" s="2">
        <v>0.75</v>
      </c>
      <c r="S10" s="2">
        <v>0.9</v>
      </c>
      <c r="T10" s="2">
        <v>5</v>
      </c>
      <c r="U10" s="2">
        <v>2</v>
      </c>
      <c r="V10" s="2">
        <v>2.3199999999999998</v>
      </c>
      <c r="W10" s="2">
        <v>3.86</v>
      </c>
      <c r="X10" s="2">
        <v>0.49</v>
      </c>
      <c r="Y10" s="2">
        <v>0.18</v>
      </c>
      <c r="Z10" s="2">
        <v>1.38</v>
      </c>
      <c r="AA10" s="2">
        <v>9999</v>
      </c>
      <c r="AB10" s="2">
        <v>625.73</v>
      </c>
      <c r="AC10" s="2">
        <v>674.17</v>
      </c>
      <c r="AD10" s="2">
        <v>585.11</v>
      </c>
      <c r="AE10" s="2">
        <v>683.94117646999996</v>
      </c>
      <c r="AF10" s="3"/>
      <c r="AG10" s="2"/>
      <c r="AH10" s="2"/>
      <c r="AI10" s="2"/>
    </row>
    <row r="11" spans="1:35" x14ac:dyDescent="0.3">
      <c r="A11" s="3">
        <v>107</v>
      </c>
      <c r="B11" s="3">
        <v>2</v>
      </c>
      <c r="C11" s="3">
        <v>20</v>
      </c>
      <c r="D11" s="2">
        <v>1</v>
      </c>
      <c r="E11" s="2">
        <v>-8</v>
      </c>
      <c r="F11" s="2">
        <v>-8</v>
      </c>
      <c r="G11" s="2">
        <v>0</v>
      </c>
      <c r="H11" s="2">
        <v>4</v>
      </c>
      <c r="I11" s="2">
        <v>3.75</v>
      </c>
      <c r="J11" s="2">
        <v>-0.25</v>
      </c>
      <c r="K11" s="2">
        <v>4.5</v>
      </c>
      <c r="L11" s="2">
        <v>4</v>
      </c>
      <c r="M11" s="2">
        <v>-0.5</v>
      </c>
      <c r="N11" s="2">
        <v>0.85</v>
      </c>
      <c r="O11" s="2">
        <v>0.95</v>
      </c>
      <c r="P11" s="2">
        <v>3</v>
      </c>
      <c r="Q11" s="2">
        <v>1</v>
      </c>
      <c r="R11" s="2">
        <v>0.95</v>
      </c>
      <c r="S11" s="2">
        <v>0.9</v>
      </c>
      <c r="T11" s="2">
        <v>1</v>
      </c>
      <c r="U11" s="2">
        <v>2</v>
      </c>
      <c r="V11" s="2">
        <v>1.88</v>
      </c>
      <c r="W11" s="2">
        <v>1.23</v>
      </c>
      <c r="X11" s="2">
        <v>-0.18</v>
      </c>
      <c r="Y11" s="2">
        <v>0.18</v>
      </c>
      <c r="Z11" s="2">
        <v>2.7</v>
      </c>
      <c r="AA11" s="2">
        <v>9999</v>
      </c>
      <c r="AB11" s="2">
        <v>607.41999999999996</v>
      </c>
      <c r="AC11" s="2">
        <v>675.7</v>
      </c>
      <c r="AD11" s="2">
        <v>591.54999999999995</v>
      </c>
      <c r="AE11" s="2">
        <v>628.6315789473</v>
      </c>
      <c r="AF11" s="3"/>
      <c r="AG11" s="2"/>
      <c r="AH11" s="2"/>
      <c r="AI11" s="2"/>
    </row>
    <row r="12" spans="1:35" x14ac:dyDescent="0.3">
      <c r="A12" s="3">
        <v>125</v>
      </c>
      <c r="B12" s="3">
        <v>1</v>
      </c>
      <c r="C12" s="3">
        <v>21</v>
      </c>
      <c r="D12" s="2">
        <v>1</v>
      </c>
      <c r="E12" s="2">
        <v>-11</v>
      </c>
      <c r="F12" s="2">
        <v>-11</v>
      </c>
      <c r="G12" s="2">
        <v>0</v>
      </c>
      <c r="H12" s="2">
        <v>6</v>
      </c>
      <c r="I12" s="2">
        <v>6</v>
      </c>
      <c r="J12" s="2">
        <v>0</v>
      </c>
      <c r="K12" s="2">
        <v>4.75</v>
      </c>
      <c r="L12" s="2">
        <v>4.75</v>
      </c>
      <c r="M12" s="2">
        <v>0</v>
      </c>
      <c r="N12" s="2">
        <v>0.9</v>
      </c>
      <c r="O12" s="2">
        <v>0.9</v>
      </c>
      <c r="P12" s="2">
        <v>2</v>
      </c>
      <c r="Q12" s="2">
        <v>2</v>
      </c>
      <c r="R12" s="2">
        <v>0.95</v>
      </c>
      <c r="S12" s="2">
        <v>0.85</v>
      </c>
      <c r="T12" s="2">
        <v>1</v>
      </c>
      <c r="U12" s="2">
        <v>3</v>
      </c>
      <c r="V12" s="2">
        <v>2.93</v>
      </c>
      <c r="W12" s="2">
        <v>2.3199999999999998</v>
      </c>
      <c r="X12" s="2">
        <v>0</v>
      </c>
      <c r="Y12" s="2">
        <v>0.76</v>
      </c>
      <c r="Z12" s="2">
        <v>1</v>
      </c>
      <c r="AA12" s="2">
        <v>9999</v>
      </c>
      <c r="AB12" s="2">
        <v>674.89</v>
      </c>
      <c r="AC12" s="2">
        <v>718.33</v>
      </c>
      <c r="AD12" s="2">
        <v>665.29</v>
      </c>
      <c r="AE12" s="2">
        <v>684.29411700000003</v>
      </c>
      <c r="AF12" s="3"/>
      <c r="AG12" s="2"/>
      <c r="AH12" s="2"/>
      <c r="AI12" s="2"/>
    </row>
    <row r="13" spans="1:35" x14ac:dyDescent="0.3">
      <c r="A13" s="3">
        <v>128</v>
      </c>
      <c r="B13" s="3">
        <v>2</v>
      </c>
      <c r="C13" s="3">
        <v>22</v>
      </c>
      <c r="D13" s="2">
        <v>1</v>
      </c>
      <c r="E13" s="2">
        <v>-12</v>
      </c>
      <c r="F13" s="2">
        <v>-12</v>
      </c>
      <c r="G13" s="2">
        <v>0</v>
      </c>
      <c r="H13" s="2">
        <v>3.75</v>
      </c>
      <c r="I13" s="2">
        <v>3.75</v>
      </c>
      <c r="J13" s="2">
        <v>0</v>
      </c>
      <c r="K13" s="2">
        <v>3.75</v>
      </c>
      <c r="L13" s="2">
        <v>4</v>
      </c>
      <c r="M13" s="2">
        <v>0.25</v>
      </c>
      <c r="N13" s="2">
        <v>0.95</v>
      </c>
      <c r="O13" s="2">
        <v>0.9</v>
      </c>
      <c r="P13" s="2">
        <v>1</v>
      </c>
      <c r="Q13" s="2">
        <v>2</v>
      </c>
      <c r="R13" s="2">
        <v>1</v>
      </c>
      <c r="S13" s="2">
        <v>0.95</v>
      </c>
      <c r="T13" s="2">
        <v>0</v>
      </c>
      <c r="U13" s="2">
        <v>1</v>
      </c>
      <c r="V13" s="2">
        <v>4.22</v>
      </c>
      <c r="W13" s="2">
        <v>2.56</v>
      </c>
      <c r="X13" s="2">
        <v>0.46</v>
      </c>
      <c r="Y13" s="2">
        <v>-0.46</v>
      </c>
      <c r="Z13" s="2">
        <v>0.68</v>
      </c>
      <c r="AA13" s="2">
        <v>9999</v>
      </c>
      <c r="AB13" s="2">
        <v>578.45000000000005</v>
      </c>
      <c r="AC13" s="2">
        <v>634.77</v>
      </c>
      <c r="AD13" s="2">
        <v>530.21</v>
      </c>
      <c r="AE13" s="2">
        <v>621.10526315779998</v>
      </c>
      <c r="AF13" s="3"/>
      <c r="AG13" s="2"/>
      <c r="AH13" s="2"/>
      <c r="AI13" s="2"/>
    </row>
    <row r="14" spans="1:35" x14ac:dyDescent="0.3">
      <c r="A14" s="3">
        <v>139</v>
      </c>
      <c r="B14" s="3">
        <v>2</v>
      </c>
      <c r="C14" s="3">
        <v>25</v>
      </c>
      <c r="D14" s="2">
        <v>1</v>
      </c>
      <c r="E14" s="2">
        <v>-10</v>
      </c>
      <c r="F14" s="2">
        <v>-10</v>
      </c>
      <c r="G14" s="2">
        <v>0</v>
      </c>
      <c r="H14" s="2">
        <v>4.5</v>
      </c>
      <c r="I14" s="2">
        <v>5.5</v>
      </c>
      <c r="J14" s="2">
        <v>1</v>
      </c>
      <c r="K14" s="2">
        <v>4.75</v>
      </c>
      <c r="L14" s="2">
        <v>5.25</v>
      </c>
      <c r="M14" s="2">
        <v>0.5</v>
      </c>
      <c r="N14" s="2">
        <v>0.85</v>
      </c>
      <c r="O14" s="2">
        <v>0.85</v>
      </c>
      <c r="P14" s="2">
        <v>3</v>
      </c>
      <c r="Q14" s="2">
        <v>3</v>
      </c>
      <c r="R14" s="2">
        <v>0.9</v>
      </c>
      <c r="S14" s="2">
        <v>1</v>
      </c>
      <c r="T14" s="2">
        <v>2</v>
      </c>
      <c r="U14" s="2">
        <v>0</v>
      </c>
      <c r="V14" s="2">
        <v>2.93</v>
      </c>
      <c r="W14" s="2">
        <v>2.93</v>
      </c>
      <c r="X14" s="2">
        <v>-0.12</v>
      </c>
      <c r="Y14" s="2">
        <v>-0.47</v>
      </c>
      <c r="Z14" s="2">
        <v>5.01</v>
      </c>
      <c r="AA14" s="2">
        <v>9999</v>
      </c>
      <c r="AB14" s="2">
        <v>552.04999999999995</v>
      </c>
      <c r="AC14" s="2">
        <v>569.88</v>
      </c>
      <c r="AD14" s="2">
        <v>562.82000000000005</v>
      </c>
      <c r="AE14" s="2">
        <v>649.77</v>
      </c>
      <c r="AF14" s="3"/>
      <c r="AG14" s="2"/>
      <c r="AH14" s="2"/>
      <c r="AI14" s="2"/>
    </row>
    <row r="15" spans="1:35" x14ac:dyDescent="0.3">
      <c r="A15" s="3">
        <v>156</v>
      </c>
      <c r="B15" s="3">
        <v>2</v>
      </c>
      <c r="C15" s="3">
        <v>29</v>
      </c>
      <c r="D15" s="2">
        <v>1</v>
      </c>
      <c r="E15" s="2">
        <v>-10</v>
      </c>
      <c r="F15" s="2">
        <v>-10</v>
      </c>
      <c r="G15" s="2">
        <v>0</v>
      </c>
      <c r="H15" s="2">
        <v>5.5</v>
      </c>
      <c r="I15" s="2">
        <v>6</v>
      </c>
      <c r="J15" s="2">
        <v>0.5</v>
      </c>
      <c r="K15" s="2">
        <v>6</v>
      </c>
      <c r="L15" s="2">
        <v>6.25</v>
      </c>
      <c r="M15" s="2">
        <v>0.25</v>
      </c>
      <c r="N15" s="2">
        <v>0.9</v>
      </c>
      <c r="O15" s="2">
        <v>0.9</v>
      </c>
      <c r="P15" s="2">
        <v>2</v>
      </c>
      <c r="Q15" s="2">
        <v>2</v>
      </c>
      <c r="R15" s="2">
        <v>0.75</v>
      </c>
      <c r="S15" s="2">
        <v>0.75</v>
      </c>
      <c r="T15" s="2">
        <v>5</v>
      </c>
      <c r="U15" s="2">
        <v>5</v>
      </c>
      <c r="V15" s="2">
        <v>2.3199999999999998</v>
      </c>
      <c r="W15" s="2">
        <v>2.93</v>
      </c>
      <c r="X15" s="2">
        <v>0.3</v>
      </c>
      <c r="Y15" s="2">
        <v>0.48</v>
      </c>
      <c r="Z15" s="2">
        <v>2</v>
      </c>
      <c r="AA15" s="2">
        <v>9999</v>
      </c>
      <c r="AB15" s="2">
        <v>611.13</v>
      </c>
      <c r="AC15" s="2">
        <v>635.94000000000005</v>
      </c>
      <c r="AD15" s="2">
        <v>589.73</v>
      </c>
      <c r="AE15" s="2">
        <v>641.05555555499996</v>
      </c>
      <c r="AF15" s="3"/>
      <c r="AG15" s="2"/>
      <c r="AH15" s="2"/>
      <c r="AI15" s="2"/>
    </row>
    <row r="16" spans="1:35" x14ac:dyDescent="0.3">
      <c r="A16" s="3">
        <v>64</v>
      </c>
      <c r="B16" s="3">
        <v>1</v>
      </c>
      <c r="C16" s="3">
        <v>28</v>
      </c>
      <c r="D16" s="2">
        <v>1</v>
      </c>
      <c r="E16" s="2">
        <v>3</v>
      </c>
      <c r="F16" s="2">
        <v>3</v>
      </c>
      <c r="G16" s="2">
        <v>0</v>
      </c>
      <c r="H16" s="2">
        <v>2.5</v>
      </c>
      <c r="I16" s="2">
        <v>2.25</v>
      </c>
      <c r="J16" s="2">
        <v>-0.25</v>
      </c>
      <c r="K16" s="2">
        <v>4.5</v>
      </c>
      <c r="L16" s="2">
        <v>5</v>
      </c>
      <c r="M16" s="2">
        <v>0.5</v>
      </c>
      <c r="N16" s="2">
        <v>0.8</v>
      </c>
      <c r="O16" s="2">
        <v>0.85</v>
      </c>
      <c r="P16" s="2">
        <v>4</v>
      </c>
      <c r="Q16" s="2">
        <v>3</v>
      </c>
      <c r="R16" s="2">
        <v>0.9</v>
      </c>
      <c r="S16" s="2">
        <v>0.9</v>
      </c>
      <c r="T16" s="2">
        <v>2</v>
      </c>
      <c r="U16" s="2">
        <v>2</v>
      </c>
      <c r="V16" s="2">
        <v>2.93</v>
      </c>
      <c r="W16" s="2">
        <v>2.93</v>
      </c>
      <c r="X16" s="2">
        <v>0.6</v>
      </c>
      <c r="Y16" s="2">
        <v>0.48</v>
      </c>
      <c r="Z16" s="2">
        <v>2.0099999999999998</v>
      </c>
      <c r="AA16" s="2">
        <v>9999</v>
      </c>
      <c r="AB16" s="4">
        <v>579.63099999999997</v>
      </c>
      <c r="AC16" s="2">
        <v>662.22199999999998</v>
      </c>
      <c r="AD16" s="2">
        <v>593.70000000000005</v>
      </c>
      <c r="AE16">
        <v>657.31</v>
      </c>
      <c r="AF16" s="3"/>
      <c r="AG16" s="2"/>
      <c r="AH16" s="2"/>
      <c r="AI16" s="2"/>
    </row>
    <row r="17" spans="1:35" x14ac:dyDescent="0.3">
      <c r="A17" s="3">
        <v>29</v>
      </c>
      <c r="B17" s="3">
        <v>2</v>
      </c>
      <c r="C17" s="3">
        <v>25</v>
      </c>
      <c r="D17" s="2">
        <v>1</v>
      </c>
      <c r="E17" s="2">
        <v>-8</v>
      </c>
      <c r="F17" s="2">
        <v>-8</v>
      </c>
      <c r="G17" s="2">
        <v>0</v>
      </c>
      <c r="H17" s="2">
        <v>3.5</v>
      </c>
      <c r="I17" s="2">
        <v>3.75</v>
      </c>
      <c r="J17" s="2">
        <v>0.25</v>
      </c>
      <c r="K17" s="2">
        <v>3.5</v>
      </c>
      <c r="L17" s="2">
        <v>3.75</v>
      </c>
      <c r="M17" s="2">
        <v>0.25</v>
      </c>
      <c r="N17" s="2">
        <v>0.9</v>
      </c>
      <c r="O17" s="2">
        <v>0.95</v>
      </c>
      <c r="P17" s="2">
        <v>2</v>
      </c>
      <c r="Q17" s="2">
        <v>1</v>
      </c>
      <c r="R17" s="2">
        <v>0.85</v>
      </c>
      <c r="S17" s="2">
        <v>0.9</v>
      </c>
      <c r="T17" s="2">
        <v>3</v>
      </c>
      <c r="U17" s="2">
        <v>2</v>
      </c>
      <c r="V17" s="2">
        <v>3.29</v>
      </c>
      <c r="W17" s="2">
        <v>3.61</v>
      </c>
      <c r="X17" s="2">
        <v>0</v>
      </c>
      <c r="Y17" s="2">
        <v>0</v>
      </c>
      <c r="Z17" s="2">
        <v>0.63</v>
      </c>
      <c r="AA17" s="2">
        <v>9999</v>
      </c>
      <c r="AB17" s="2">
        <v>629.45000000000005</v>
      </c>
      <c r="AC17" s="2">
        <v>625.52</v>
      </c>
      <c r="AD17" s="2">
        <v>644.75</v>
      </c>
      <c r="AE17" s="2">
        <v>658.8</v>
      </c>
      <c r="AF17" s="3"/>
      <c r="AG17" s="2"/>
      <c r="AH17" s="2"/>
      <c r="AI17" s="2"/>
    </row>
    <row r="18" spans="1:35" x14ac:dyDescent="0.3">
      <c r="A18" s="3">
        <v>34</v>
      </c>
      <c r="B18" s="3">
        <v>1</v>
      </c>
      <c r="C18" s="3">
        <v>29</v>
      </c>
      <c r="D18" s="2">
        <v>1</v>
      </c>
      <c r="E18" s="2">
        <v>-11</v>
      </c>
      <c r="F18" s="2">
        <v>-7</v>
      </c>
      <c r="G18" s="2">
        <v>4</v>
      </c>
      <c r="H18" s="2">
        <v>5</v>
      </c>
      <c r="I18" s="2">
        <v>5.25</v>
      </c>
      <c r="J18" s="2">
        <v>0.25</v>
      </c>
      <c r="K18" s="2">
        <v>6</v>
      </c>
      <c r="L18" s="2">
        <v>5.25</v>
      </c>
      <c r="M18" s="2">
        <v>-0.75</v>
      </c>
      <c r="N18" s="2">
        <v>0.85</v>
      </c>
      <c r="O18" s="2">
        <v>0.9</v>
      </c>
      <c r="P18" s="2">
        <v>3</v>
      </c>
      <c r="Q18" s="2">
        <v>2</v>
      </c>
      <c r="R18" s="2">
        <v>0.8</v>
      </c>
      <c r="S18" s="2">
        <v>0.65</v>
      </c>
      <c r="T18" s="2">
        <v>4</v>
      </c>
      <c r="U18" s="2">
        <v>7</v>
      </c>
      <c r="V18" s="2">
        <v>4.22</v>
      </c>
      <c r="W18" s="2">
        <v>4.22</v>
      </c>
      <c r="X18" s="2">
        <v>0.5</v>
      </c>
      <c r="Y18" s="2">
        <v>0.18</v>
      </c>
      <c r="Z18" s="2">
        <v>0.71</v>
      </c>
      <c r="AA18" s="2">
        <v>9999</v>
      </c>
      <c r="AB18" s="2">
        <v>611.4375</v>
      </c>
      <c r="AC18" s="4">
        <v>639.588235294117</v>
      </c>
      <c r="AD18" s="2">
        <v>611.15384615384596</v>
      </c>
      <c r="AE18" s="4">
        <v>611.4375</v>
      </c>
      <c r="AF18" s="3"/>
      <c r="AG18" s="2"/>
      <c r="AH18" s="2"/>
      <c r="AI18" s="2"/>
    </row>
    <row r="19" spans="1:35" x14ac:dyDescent="0.3">
      <c r="A19" s="3">
        <v>48</v>
      </c>
      <c r="B19" s="3">
        <v>1</v>
      </c>
      <c r="C19" s="3">
        <v>19</v>
      </c>
      <c r="D19" s="2">
        <v>1</v>
      </c>
      <c r="E19" s="2">
        <v>-6</v>
      </c>
      <c r="F19" s="2">
        <v>-5</v>
      </c>
      <c r="G19" s="2">
        <v>1</v>
      </c>
      <c r="H19" s="2">
        <v>4</v>
      </c>
      <c r="I19" s="2">
        <v>5.5</v>
      </c>
      <c r="J19" s="2">
        <v>1.5</v>
      </c>
      <c r="K19" s="2">
        <v>3.75</v>
      </c>
      <c r="L19" s="2">
        <v>3.25</v>
      </c>
      <c r="M19" s="2">
        <v>-0.5</v>
      </c>
      <c r="N19" s="2">
        <v>1</v>
      </c>
      <c r="O19" s="2">
        <v>0.95</v>
      </c>
      <c r="P19" s="2">
        <v>0</v>
      </c>
      <c r="Q19" s="2">
        <v>1</v>
      </c>
      <c r="R19" s="2">
        <v>0.95</v>
      </c>
      <c r="S19" s="2">
        <v>0.9</v>
      </c>
      <c r="T19" s="2">
        <v>1</v>
      </c>
      <c r="U19" s="2">
        <v>2</v>
      </c>
      <c r="V19" s="2">
        <v>1.96</v>
      </c>
      <c r="W19" s="2">
        <v>2.3199999999999998</v>
      </c>
      <c r="X19" s="2">
        <v>0.77</v>
      </c>
      <c r="Y19" s="2">
        <v>0.48</v>
      </c>
      <c r="Z19" s="2">
        <v>1.4</v>
      </c>
      <c r="AA19" s="2">
        <v>9999</v>
      </c>
      <c r="AB19" s="4">
        <v>498.27699999999999</v>
      </c>
      <c r="AC19" s="2">
        <v>589.04999999999995</v>
      </c>
      <c r="AD19" s="2">
        <v>504.29399999999998</v>
      </c>
      <c r="AE19" s="2">
        <v>670.18880000000001</v>
      </c>
      <c r="AF19" s="3"/>
      <c r="AG19" s="2"/>
      <c r="AH19" s="2"/>
      <c r="AI19" s="2"/>
    </row>
    <row r="20" spans="1:35" x14ac:dyDescent="0.3">
      <c r="A20" s="3">
        <v>27</v>
      </c>
      <c r="B20" s="3">
        <v>2</v>
      </c>
      <c r="C20" s="3">
        <v>21</v>
      </c>
      <c r="D20" s="2">
        <v>1</v>
      </c>
      <c r="E20" s="2">
        <v>-10</v>
      </c>
      <c r="F20" s="2">
        <v>-7</v>
      </c>
      <c r="G20" s="2">
        <v>3</v>
      </c>
      <c r="H20" s="2">
        <v>4.75</v>
      </c>
      <c r="I20" s="2">
        <v>3.25</v>
      </c>
      <c r="J20" s="2">
        <v>-1.5</v>
      </c>
      <c r="K20" s="2">
        <v>4</v>
      </c>
      <c r="L20" s="2">
        <v>3</v>
      </c>
      <c r="M20" s="2">
        <v>-1</v>
      </c>
      <c r="N20" s="2">
        <v>0.95</v>
      </c>
      <c r="O20" s="2">
        <v>0.95</v>
      </c>
      <c r="P20" s="2">
        <v>1</v>
      </c>
      <c r="Q20" s="2">
        <v>1</v>
      </c>
      <c r="R20" s="2">
        <v>0.85</v>
      </c>
      <c r="S20" s="2">
        <v>0.75</v>
      </c>
      <c r="T20" s="2">
        <v>3</v>
      </c>
      <c r="U20" s="2">
        <v>5</v>
      </c>
      <c r="V20" s="2">
        <v>2.68</v>
      </c>
      <c r="W20" s="2">
        <v>2.31</v>
      </c>
      <c r="X20" s="2">
        <v>0.3</v>
      </c>
      <c r="Y20" s="2">
        <v>0.48</v>
      </c>
      <c r="Z20" s="2">
        <v>3.33</v>
      </c>
      <c r="AA20" s="2">
        <v>9999</v>
      </c>
      <c r="AB20" s="4">
        <v>614.04999999999995</v>
      </c>
      <c r="AC20" s="2">
        <v>668.68</v>
      </c>
      <c r="AD20" s="2">
        <v>589.68399999999997</v>
      </c>
      <c r="AE20" s="2">
        <v>664</v>
      </c>
      <c r="AF20" s="3"/>
      <c r="AG20" s="2"/>
      <c r="AH20" s="2"/>
      <c r="AI20" s="2"/>
    </row>
    <row r="21" spans="1:35" x14ac:dyDescent="0.3">
      <c r="A21" s="3">
        <v>30</v>
      </c>
      <c r="B21" s="3">
        <v>1</v>
      </c>
      <c r="C21" s="3">
        <v>19</v>
      </c>
      <c r="D21" s="2">
        <v>1</v>
      </c>
      <c r="E21" s="2">
        <v>-9</v>
      </c>
      <c r="F21" s="2">
        <v>-8</v>
      </c>
      <c r="G21" s="2">
        <v>1</v>
      </c>
      <c r="H21" s="2">
        <v>6.25</v>
      </c>
      <c r="I21" s="2">
        <v>6</v>
      </c>
      <c r="J21" s="2">
        <v>-0.25</v>
      </c>
      <c r="K21" s="2">
        <v>5.5</v>
      </c>
      <c r="L21" s="2">
        <v>4.75</v>
      </c>
      <c r="M21" s="2">
        <v>-0.75</v>
      </c>
      <c r="N21" s="2">
        <v>0.8</v>
      </c>
      <c r="O21" s="2">
        <v>0.8</v>
      </c>
      <c r="P21" s="2">
        <v>4</v>
      </c>
      <c r="Q21" s="2">
        <v>4</v>
      </c>
      <c r="R21" s="2">
        <v>0.9</v>
      </c>
      <c r="S21" s="2">
        <v>0.8</v>
      </c>
      <c r="T21" s="2">
        <v>2</v>
      </c>
      <c r="U21" s="2">
        <v>4</v>
      </c>
      <c r="V21" s="2">
        <v>2.31</v>
      </c>
      <c r="W21" s="2">
        <v>1.87</v>
      </c>
      <c r="X21" s="2">
        <v>0.3</v>
      </c>
      <c r="Y21" s="2">
        <v>0.77</v>
      </c>
      <c r="Z21" s="2">
        <v>8.0399999999999991</v>
      </c>
      <c r="AA21" s="2">
        <v>9999</v>
      </c>
      <c r="AB21" s="4">
        <v>638.41</v>
      </c>
      <c r="AC21" s="2">
        <v>650.29399999999998</v>
      </c>
      <c r="AD21" s="2">
        <v>647.64700000000005</v>
      </c>
      <c r="AE21" s="2">
        <v>640.125</v>
      </c>
      <c r="AF21" s="3"/>
      <c r="AG21" s="2"/>
      <c r="AH21" s="2"/>
      <c r="AI21" s="2"/>
    </row>
    <row r="22" spans="1:35" x14ac:dyDescent="0.3">
      <c r="A22" s="3">
        <v>31</v>
      </c>
      <c r="B22" s="3">
        <v>2</v>
      </c>
      <c r="C22" s="3">
        <v>20</v>
      </c>
      <c r="D22" s="2">
        <v>1</v>
      </c>
      <c r="E22" s="2">
        <v>-11</v>
      </c>
      <c r="F22" s="2">
        <v>-11</v>
      </c>
      <c r="G22" s="2">
        <v>0</v>
      </c>
      <c r="H22" s="2">
        <v>4.5</v>
      </c>
      <c r="I22" s="2">
        <v>6</v>
      </c>
      <c r="J22" s="2">
        <v>1.5</v>
      </c>
      <c r="K22" s="2">
        <v>3.75</v>
      </c>
      <c r="L22" s="2">
        <v>3.75</v>
      </c>
      <c r="M22" s="2">
        <v>0</v>
      </c>
      <c r="N22" s="2">
        <v>0.85</v>
      </c>
      <c r="O22" s="2">
        <v>0.85</v>
      </c>
      <c r="P22" s="2">
        <v>3</v>
      </c>
      <c r="Q22" s="2">
        <v>3</v>
      </c>
      <c r="R22" s="2">
        <v>0.85</v>
      </c>
      <c r="S22" s="2">
        <v>0.85</v>
      </c>
      <c r="T22" s="2">
        <v>3</v>
      </c>
      <c r="U22" s="2">
        <v>3</v>
      </c>
      <c r="V22" s="2">
        <v>2.68</v>
      </c>
      <c r="W22" s="2">
        <v>3.61</v>
      </c>
      <c r="X22" s="2">
        <v>0.6</v>
      </c>
      <c r="Y22" s="2">
        <v>0.52</v>
      </c>
      <c r="Z22" s="2">
        <v>0.65</v>
      </c>
      <c r="AA22" s="2">
        <v>9999</v>
      </c>
      <c r="AB22" s="4">
        <v>558.73</v>
      </c>
      <c r="AC22" s="2">
        <v>601.88879999999995</v>
      </c>
      <c r="AD22" s="2">
        <v>550.57799999999997</v>
      </c>
      <c r="AE22" s="2">
        <v>590.1</v>
      </c>
      <c r="AF22" s="3"/>
      <c r="AG22" s="2"/>
      <c r="AH22" s="2"/>
      <c r="AI22" s="2"/>
    </row>
    <row r="23" spans="1:35" x14ac:dyDescent="0.3">
      <c r="A23" s="3">
        <v>46</v>
      </c>
      <c r="B23" s="3">
        <v>1</v>
      </c>
      <c r="C23" s="3">
        <v>19</v>
      </c>
      <c r="D23" s="2">
        <v>1</v>
      </c>
      <c r="E23" s="2">
        <v>-10</v>
      </c>
      <c r="F23" s="2">
        <v>-6</v>
      </c>
      <c r="G23" s="2">
        <v>4</v>
      </c>
      <c r="H23" s="2">
        <v>4</v>
      </c>
      <c r="I23" s="2">
        <v>5</v>
      </c>
      <c r="J23" s="2">
        <v>1</v>
      </c>
      <c r="K23" s="2">
        <v>3.5</v>
      </c>
      <c r="L23" s="2">
        <v>4.25</v>
      </c>
      <c r="M23" s="2">
        <v>0.75</v>
      </c>
      <c r="N23" s="2">
        <v>0.85</v>
      </c>
      <c r="O23" s="2">
        <v>0.8</v>
      </c>
      <c r="P23" s="2">
        <v>3</v>
      </c>
      <c r="Q23" s="2">
        <v>4</v>
      </c>
      <c r="R23" s="2">
        <v>0.95</v>
      </c>
      <c r="S23" s="2">
        <v>0.95</v>
      </c>
      <c r="T23" s="2">
        <v>1</v>
      </c>
      <c r="U23" s="2">
        <v>1</v>
      </c>
      <c r="V23" s="2">
        <v>3.29</v>
      </c>
      <c r="W23" s="2">
        <v>2.92</v>
      </c>
      <c r="X23" s="2">
        <v>0.68</v>
      </c>
      <c r="Y23" s="2">
        <v>0</v>
      </c>
      <c r="Z23" s="2">
        <v>0.61</v>
      </c>
      <c r="AA23" s="2">
        <v>9999</v>
      </c>
      <c r="AB23" s="4">
        <v>556.67999999999995</v>
      </c>
      <c r="AC23" s="2">
        <v>629.35289999999998</v>
      </c>
      <c r="AD23" s="2">
        <v>551.70500000000004</v>
      </c>
      <c r="AE23" s="2">
        <v>631.94000000000005</v>
      </c>
      <c r="AF23" s="3"/>
      <c r="AG23" s="2"/>
      <c r="AH23" s="2"/>
      <c r="AI23" s="2"/>
    </row>
    <row r="24" spans="1:35" x14ac:dyDescent="0.3">
      <c r="A24" s="3">
        <v>41</v>
      </c>
      <c r="B24" s="3">
        <v>1</v>
      </c>
      <c r="C24" s="3">
        <v>23</v>
      </c>
      <c r="D24" s="2">
        <v>1</v>
      </c>
      <c r="E24" s="2">
        <v>-12</v>
      </c>
      <c r="F24" s="2">
        <v>-12</v>
      </c>
      <c r="G24" s="2">
        <v>0</v>
      </c>
      <c r="H24" s="2">
        <v>6.25</v>
      </c>
      <c r="I24" s="2">
        <v>6.5</v>
      </c>
      <c r="J24" s="2">
        <v>0.25</v>
      </c>
      <c r="K24" s="2">
        <v>4.5</v>
      </c>
      <c r="L24" s="2">
        <v>4.5</v>
      </c>
      <c r="M24" s="2">
        <v>0</v>
      </c>
      <c r="N24" s="2">
        <v>1</v>
      </c>
      <c r="O24" s="2">
        <v>0.95</v>
      </c>
      <c r="P24" s="2">
        <v>0</v>
      </c>
      <c r="Q24" s="2">
        <v>1</v>
      </c>
      <c r="R24" s="2">
        <v>1</v>
      </c>
      <c r="S24" s="2">
        <v>1</v>
      </c>
      <c r="T24" s="2">
        <v>0</v>
      </c>
      <c r="U24" s="2">
        <v>0</v>
      </c>
      <c r="V24" s="2">
        <v>5.15</v>
      </c>
      <c r="W24" s="2">
        <v>5.15</v>
      </c>
      <c r="X24" s="2">
        <v>0.18</v>
      </c>
      <c r="Y24" s="2">
        <v>0.3</v>
      </c>
      <c r="Z24" s="2">
        <v>0.94</v>
      </c>
      <c r="AA24" s="2">
        <v>9999</v>
      </c>
      <c r="AB24" s="4">
        <v>503.81</v>
      </c>
      <c r="AC24" s="2">
        <v>631.5</v>
      </c>
      <c r="AD24" s="2">
        <v>459.33333333299998</v>
      </c>
      <c r="AE24" s="2">
        <v>618.05999999999995</v>
      </c>
      <c r="AF24" s="3"/>
      <c r="AG24" s="2"/>
      <c r="AH24" s="2"/>
      <c r="AI24" s="2"/>
    </row>
    <row r="25" spans="1:35" x14ac:dyDescent="0.3">
      <c r="A25" s="3">
        <v>80</v>
      </c>
      <c r="B25" s="3">
        <v>1</v>
      </c>
      <c r="C25" s="3">
        <v>22</v>
      </c>
      <c r="D25" s="2">
        <v>1</v>
      </c>
      <c r="E25" s="2">
        <v>-12</v>
      </c>
      <c r="F25" s="2">
        <v>-12</v>
      </c>
      <c r="G25" s="2">
        <v>0</v>
      </c>
      <c r="H25" s="2">
        <v>5.25</v>
      </c>
      <c r="I25" s="2">
        <v>6</v>
      </c>
      <c r="J25" s="2">
        <v>0.75</v>
      </c>
      <c r="K25" s="2">
        <v>5</v>
      </c>
      <c r="L25" s="2">
        <v>5</v>
      </c>
      <c r="M25" s="2">
        <v>0</v>
      </c>
      <c r="N25" s="2">
        <v>1</v>
      </c>
      <c r="O25" s="2">
        <v>0.95</v>
      </c>
      <c r="P25" s="2">
        <v>0</v>
      </c>
      <c r="Q25" s="2">
        <v>1</v>
      </c>
      <c r="R25" s="2">
        <v>1</v>
      </c>
      <c r="S25" s="2">
        <v>0.9</v>
      </c>
      <c r="T25" s="2">
        <v>1</v>
      </c>
      <c r="U25" s="2">
        <v>2</v>
      </c>
      <c r="V25" s="2">
        <v>4.4400000000000004</v>
      </c>
      <c r="W25" s="2">
        <v>2.5</v>
      </c>
      <c r="X25" s="2">
        <v>-0.38</v>
      </c>
      <c r="Y25" s="2">
        <v>-0.77</v>
      </c>
      <c r="Z25" s="2">
        <v>1.4</v>
      </c>
      <c r="AA25" s="2">
        <v>9999</v>
      </c>
      <c r="AB25" s="4">
        <v>532.58000000000004</v>
      </c>
      <c r="AC25" s="2">
        <v>625.48</v>
      </c>
      <c r="AD25" s="2">
        <v>458.75</v>
      </c>
      <c r="AE25" s="2">
        <v>678.56</v>
      </c>
      <c r="AF25" s="3"/>
      <c r="AG25" s="2"/>
      <c r="AH25" s="2"/>
      <c r="AI25" s="2"/>
    </row>
    <row r="26" spans="1:35" x14ac:dyDescent="0.3">
      <c r="A26" s="3">
        <v>49</v>
      </c>
      <c r="B26" s="3">
        <v>1</v>
      </c>
      <c r="C26" s="3">
        <v>24</v>
      </c>
      <c r="D26" s="2">
        <v>1</v>
      </c>
      <c r="E26" s="2">
        <v>-2</v>
      </c>
      <c r="F26" s="2">
        <v>-5</v>
      </c>
      <c r="G26" s="2">
        <v>-3</v>
      </c>
      <c r="H26" s="2">
        <v>3.5</v>
      </c>
      <c r="I26" s="2">
        <v>4</v>
      </c>
      <c r="J26" s="2">
        <v>0.5</v>
      </c>
      <c r="K26" s="2">
        <v>4.75</v>
      </c>
      <c r="L26" s="2">
        <v>4.25</v>
      </c>
      <c r="M26" s="2">
        <v>-0.5</v>
      </c>
      <c r="N26" s="2">
        <v>0.8</v>
      </c>
      <c r="O26" s="2">
        <v>0.8</v>
      </c>
      <c r="P26" s="2">
        <v>4</v>
      </c>
      <c r="Q26" s="2">
        <v>4</v>
      </c>
      <c r="R26" s="2">
        <v>0.75</v>
      </c>
      <c r="S26" s="2">
        <v>0.75</v>
      </c>
      <c r="T26" s="2">
        <v>5</v>
      </c>
      <c r="U26" s="2">
        <v>5</v>
      </c>
      <c r="V26" s="2">
        <v>1.71</v>
      </c>
      <c r="W26" s="2">
        <v>1.95</v>
      </c>
      <c r="X26" s="2">
        <v>0.22</v>
      </c>
      <c r="Y26" s="2">
        <v>0.3</v>
      </c>
      <c r="Z26" s="2">
        <v>2.87</v>
      </c>
      <c r="AA26" s="2">
        <v>9999</v>
      </c>
      <c r="AB26" s="4">
        <v>530</v>
      </c>
      <c r="AC26" s="2">
        <v>584.57000000000005</v>
      </c>
      <c r="AD26" s="2">
        <v>580.23</v>
      </c>
      <c r="AE26" s="2">
        <v>566.21</v>
      </c>
      <c r="AF26" s="3"/>
      <c r="AG26" s="2"/>
      <c r="AH26" s="2"/>
      <c r="AI26" s="2"/>
    </row>
    <row r="27" spans="1:35" x14ac:dyDescent="0.3">
      <c r="A27" s="3">
        <v>50</v>
      </c>
      <c r="B27" s="3">
        <v>1</v>
      </c>
      <c r="C27" s="3">
        <v>25</v>
      </c>
      <c r="D27" s="2">
        <v>1</v>
      </c>
      <c r="E27" s="2">
        <v>-9</v>
      </c>
      <c r="F27" s="2">
        <v>-12</v>
      </c>
      <c r="G27" s="2">
        <v>-3</v>
      </c>
      <c r="H27" s="2">
        <v>3.75</v>
      </c>
      <c r="I27" s="2">
        <v>3.75</v>
      </c>
      <c r="J27" s="2">
        <v>0</v>
      </c>
      <c r="K27" s="2">
        <v>3.25</v>
      </c>
      <c r="L27" s="2">
        <v>3.75</v>
      </c>
      <c r="M27" s="2">
        <v>0.5</v>
      </c>
      <c r="N27" s="2">
        <v>1</v>
      </c>
      <c r="O27" s="2">
        <v>0.95</v>
      </c>
      <c r="P27" s="2">
        <v>0</v>
      </c>
      <c r="Q27" s="2">
        <v>1</v>
      </c>
      <c r="R27" s="2">
        <v>1</v>
      </c>
      <c r="S27" s="2">
        <v>0.9</v>
      </c>
      <c r="T27" s="2">
        <v>0</v>
      </c>
      <c r="U27" s="2">
        <v>2</v>
      </c>
      <c r="V27" s="2">
        <v>4.22</v>
      </c>
      <c r="W27" s="2">
        <v>2.92</v>
      </c>
      <c r="X27" s="2">
        <v>0.48</v>
      </c>
      <c r="Y27" s="2">
        <v>0.46</v>
      </c>
      <c r="Z27" s="2">
        <v>3.55</v>
      </c>
      <c r="AA27" s="2">
        <v>9999</v>
      </c>
      <c r="AB27" s="4">
        <v>536.92999999999995</v>
      </c>
      <c r="AC27" s="2">
        <v>585</v>
      </c>
      <c r="AD27" s="2">
        <v>525.46</v>
      </c>
      <c r="AE27" s="2">
        <v>592.83299999999997</v>
      </c>
      <c r="AF27" s="3"/>
      <c r="AG27" s="2"/>
      <c r="AH27" s="2"/>
      <c r="AI27" s="2"/>
    </row>
    <row r="28" spans="1:35" x14ac:dyDescent="0.3">
      <c r="A28" s="3">
        <v>52</v>
      </c>
      <c r="B28" s="3">
        <v>2</v>
      </c>
      <c r="C28" s="3">
        <v>23</v>
      </c>
      <c r="D28" s="2">
        <v>1</v>
      </c>
      <c r="E28" s="2">
        <v>-4</v>
      </c>
      <c r="F28" s="2">
        <v>-10</v>
      </c>
      <c r="G28" s="2">
        <v>-6</v>
      </c>
      <c r="H28" s="2">
        <v>6.25</v>
      </c>
      <c r="I28" s="2">
        <v>4.75</v>
      </c>
      <c r="J28" s="2">
        <v>-1.5</v>
      </c>
      <c r="K28" s="2">
        <v>6.25</v>
      </c>
      <c r="L28" s="2">
        <v>4.75</v>
      </c>
      <c r="M28" s="2">
        <v>-1.5</v>
      </c>
      <c r="N28" s="2">
        <v>0.95</v>
      </c>
      <c r="O28" s="2">
        <v>0.85</v>
      </c>
      <c r="P28" s="2">
        <v>1</v>
      </c>
      <c r="Q28" s="2">
        <v>3</v>
      </c>
      <c r="R28" s="2">
        <v>0.8</v>
      </c>
      <c r="S28" s="2">
        <v>0.9</v>
      </c>
      <c r="T28" s="2">
        <v>4</v>
      </c>
      <c r="U28" s="2">
        <v>2</v>
      </c>
      <c r="V28" s="2">
        <v>3.4</v>
      </c>
      <c r="W28" s="2">
        <v>2.8</v>
      </c>
      <c r="X28" s="2">
        <v>0</v>
      </c>
      <c r="Y28" s="2">
        <v>0</v>
      </c>
      <c r="Z28" s="2">
        <v>1.69</v>
      </c>
      <c r="AA28" s="2">
        <v>9999</v>
      </c>
      <c r="AB28" s="4">
        <v>632.54999999999905</v>
      </c>
      <c r="AC28" s="2">
        <v>647.14999999999895</v>
      </c>
      <c r="AD28" s="2">
        <v>611.105263157894</v>
      </c>
      <c r="AE28">
        <v>619.67999999999995</v>
      </c>
      <c r="AF28" s="3"/>
      <c r="AG28" s="2"/>
      <c r="AH28" s="2"/>
      <c r="AI28" s="2"/>
    </row>
    <row r="29" spans="1:35" x14ac:dyDescent="0.3">
      <c r="A29" s="3">
        <v>53</v>
      </c>
      <c r="B29" s="3">
        <v>1</v>
      </c>
      <c r="C29" s="3">
        <v>22</v>
      </c>
      <c r="D29" s="2">
        <v>1</v>
      </c>
      <c r="E29" s="2">
        <v>-9</v>
      </c>
      <c r="F29" s="2">
        <v>-12</v>
      </c>
      <c r="G29" s="2">
        <v>-3</v>
      </c>
      <c r="H29" s="2">
        <v>3.5</v>
      </c>
      <c r="I29" s="2">
        <v>3.75</v>
      </c>
      <c r="J29" s="2">
        <v>0.25</v>
      </c>
      <c r="K29" s="2">
        <v>4.5</v>
      </c>
      <c r="L29" s="2">
        <v>3.75</v>
      </c>
      <c r="M29" s="2">
        <v>-0.75</v>
      </c>
      <c r="N29" s="2">
        <v>0.95</v>
      </c>
      <c r="O29" s="2">
        <v>0.95</v>
      </c>
      <c r="P29" s="2">
        <v>1</v>
      </c>
      <c r="Q29" s="2">
        <v>1</v>
      </c>
      <c r="R29" s="2">
        <v>0.8</v>
      </c>
      <c r="S29" s="2">
        <v>1</v>
      </c>
      <c r="T29" s="2">
        <v>4</v>
      </c>
      <c r="U29" s="2">
        <v>0</v>
      </c>
      <c r="V29" s="2">
        <v>3.41</v>
      </c>
      <c r="W29" s="2">
        <v>2.61</v>
      </c>
      <c r="X29" s="2">
        <v>0.22</v>
      </c>
      <c r="Y29" s="2">
        <v>0.87</v>
      </c>
      <c r="Z29" s="2">
        <v>1.55</v>
      </c>
      <c r="AA29" s="2">
        <v>9999</v>
      </c>
      <c r="AB29" s="4">
        <v>620.375</v>
      </c>
      <c r="AC29" s="2">
        <v>689.73299999999995</v>
      </c>
      <c r="AD29" s="2">
        <v>594.88</v>
      </c>
      <c r="AE29">
        <v>689.44</v>
      </c>
      <c r="AF29" s="3"/>
      <c r="AG29" s="2"/>
      <c r="AH29" s="2"/>
      <c r="AI29" s="2"/>
    </row>
    <row r="30" spans="1:35" x14ac:dyDescent="0.3">
      <c r="A30" s="3">
        <v>56</v>
      </c>
      <c r="B30" s="3">
        <v>2</v>
      </c>
      <c r="C30" s="3">
        <v>21</v>
      </c>
      <c r="D30" s="2">
        <v>1</v>
      </c>
      <c r="E30" s="2">
        <v>-12</v>
      </c>
      <c r="F30" s="2">
        <v>-12</v>
      </c>
      <c r="G30" s="2">
        <v>0</v>
      </c>
      <c r="H30" s="2">
        <v>5</v>
      </c>
      <c r="I30" s="2">
        <v>4.5</v>
      </c>
      <c r="J30" s="2">
        <v>-0.5</v>
      </c>
      <c r="K30" s="2">
        <v>5.5</v>
      </c>
      <c r="L30" s="2">
        <v>5</v>
      </c>
      <c r="M30" s="2">
        <v>-0.5</v>
      </c>
      <c r="N30" s="2">
        <v>0.85</v>
      </c>
      <c r="O30" s="2">
        <v>0.9</v>
      </c>
      <c r="P30" s="2">
        <v>3</v>
      </c>
      <c r="Q30" s="2">
        <v>2</v>
      </c>
      <c r="R30" s="2">
        <v>0.95</v>
      </c>
      <c r="S30" s="2">
        <v>0.95</v>
      </c>
      <c r="T30" s="2">
        <v>1</v>
      </c>
      <c r="U30" s="2">
        <v>1</v>
      </c>
      <c r="V30" s="2">
        <v>3.28</v>
      </c>
      <c r="W30" s="2">
        <v>4.22</v>
      </c>
      <c r="X30" s="2">
        <v>0</v>
      </c>
      <c r="Y30" s="2">
        <v>0.46</v>
      </c>
      <c r="Z30" s="2">
        <v>1.25</v>
      </c>
      <c r="AA30" s="2">
        <v>9999</v>
      </c>
      <c r="AB30" s="4">
        <v>594.55499999999995</v>
      </c>
      <c r="AC30" s="2">
        <v>690.41</v>
      </c>
      <c r="AD30" s="2">
        <v>639.63</v>
      </c>
      <c r="AE30" s="2">
        <v>715.83</v>
      </c>
      <c r="AF30" s="3"/>
      <c r="AG30" s="2"/>
      <c r="AH30" s="2"/>
      <c r="AI30" s="2"/>
    </row>
    <row r="31" spans="1:35" x14ac:dyDescent="0.3">
      <c r="A31" s="3">
        <v>57</v>
      </c>
      <c r="B31" s="3">
        <v>1</v>
      </c>
      <c r="C31" s="3">
        <v>24</v>
      </c>
      <c r="D31" s="2">
        <v>1</v>
      </c>
      <c r="E31" s="2">
        <v>-9</v>
      </c>
      <c r="F31" s="2">
        <v>-10</v>
      </c>
      <c r="G31" s="2">
        <v>-1</v>
      </c>
      <c r="H31" s="2">
        <v>5</v>
      </c>
      <c r="I31" s="2">
        <v>4.75</v>
      </c>
      <c r="J31" s="2">
        <v>-0.25</v>
      </c>
      <c r="K31" s="2">
        <v>5.25</v>
      </c>
      <c r="L31" s="2">
        <v>5</v>
      </c>
      <c r="M31" s="2">
        <v>-0.25</v>
      </c>
      <c r="N31" s="2">
        <v>1</v>
      </c>
      <c r="O31" s="2">
        <v>0.95</v>
      </c>
      <c r="P31" s="2">
        <v>0</v>
      </c>
      <c r="Q31" s="2">
        <v>1</v>
      </c>
      <c r="R31" s="2">
        <v>1</v>
      </c>
      <c r="S31" s="2">
        <v>0.95</v>
      </c>
      <c r="T31" s="2">
        <v>0</v>
      </c>
      <c r="U31" s="2">
        <v>1</v>
      </c>
      <c r="V31" s="2">
        <v>5.15</v>
      </c>
      <c r="W31" s="2">
        <v>3.25</v>
      </c>
      <c r="X31" s="2">
        <v>0</v>
      </c>
      <c r="Y31" s="2">
        <v>0</v>
      </c>
      <c r="Z31" s="2">
        <v>1.1499999999999999</v>
      </c>
      <c r="AA31" s="2">
        <v>9999</v>
      </c>
      <c r="AB31" s="4">
        <v>573.5625</v>
      </c>
      <c r="AC31" s="2">
        <v>644.52599999999995</v>
      </c>
      <c r="AD31" s="2">
        <v>631.82000000000005</v>
      </c>
      <c r="AE31" s="2">
        <v>642.63</v>
      </c>
      <c r="AF31" s="3"/>
      <c r="AG31" s="2"/>
      <c r="AH31" s="2"/>
      <c r="AI31" s="2"/>
    </row>
    <row r="32" spans="1:35" x14ac:dyDescent="0.3">
      <c r="A32" s="3">
        <v>58</v>
      </c>
      <c r="B32" s="3">
        <v>2</v>
      </c>
      <c r="C32" s="3">
        <v>30</v>
      </c>
      <c r="D32" s="2">
        <v>2</v>
      </c>
      <c r="E32" s="2">
        <v>-8</v>
      </c>
      <c r="F32" s="2">
        <v>-8</v>
      </c>
      <c r="G32" s="2">
        <v>0</v>
      </c>
      <c r="H32" s="2">
        <v>1</v>
      </c>
      <c r="I32" s="2">
        <v>6</v>
      </c>
      <c r="J32" s="2">
        <v>5</v>
      </c>
      <c r="K32" s="2">
        <v>2</v>
      </c>
      <c r="L32" s="2">
        <v>5.75</v>
      </c>
      <c r="M32" s="2">
        <v>3.75</v>
      </c>
      <c r="N32" s="2">
        <v>1</v>
      </c>
      <c r="O32" s="2">
        <v>1</v>
      </c>
      <c r="P32" s="2">
        <v>0</v>
      </c>
      <c r="Q32" s="2">
        <v>0</v>
      </c>
      <c r="R32" s="2">
        <v>0.7</v>
      </c>
      <c r="S32" s="2">
        <v>0.7</v>
      </c>
      <c r="T32" s="2">
        <v>6</v>
      </c>
      <c r="U32" s="2">
        <v>6</v>
      </c>
      <c r="V32" s="2">
        <v>3.1</v>
      </c>
      <c r="W32" s="2">
        <v>3.1</v>
      </c>
      <c r="X32" s="2">
        <v>-0.77</v>
      </c>
      <c r="Y32" s="2">
        <v>-0.65</v>
      </c>
      <c r="Z32" s="2">
        <v>0.242544289</v>
      </c>
      <c r="AA32" s="2">
        <v>9999</v>
      </c>
      <c r="AB32" s="4">
        <v>680.78</v>
      </c>
      <c r="AC32" s="2">
        <v>736.6</v>
      </c>
      <c r="AD32" s="2">
        <v>667.07</v>
      </c>
      <c r="AE32" s="2">
        <v>686.5</v>
      </c>
      <c r="AF32" s="3"/>
      <c r="AG32" s="2"/>
      <c r="AH32" s="2"/>
      <c r="AI32" s="2"/>
    </row>
    <row r="33" spans="1:35" x14ac:dyDescent="0.3">
      <c r="A33" s="3">
        <v>65</v>
      </c>
      <c r="B33" s="3">
        <v>1</v>
      </c>
      <c r="C33" s="3">
        <v>22</v>
      </c>
      <c r="D33" s="2">
        <v>2</v>
      </c>
      <c r="E33" s="2">
        <v>-6</v>
      </c>
      <c r="F33" s="2">
        <v>-6</v>
      </c>
      <c r="G33" s="2">
        <v>0</v>
      </c>
      <c r="H33" s="2">
        <v>3.25</v>
      </c>
      <c r="I33" s="2">
        <v>3.25</v>
      </c>
      <c r="J33" s="2">
        <v>0</v>
      </c>
      <c r="K33" s="2">
        <v>4</v>
      </c>
      <c r="L33" s="2">
        <v>4</v>
      </c>
      <c r="M33" s="2">
        <v>0</v>
      </c>
      <c r="N33" s="2">
        <v>0.6</v>
      </c>
      <c r="O33" s="2">
        <v>0.85</v>
      </c>
      <c r="P33" s="2">
        <v>8</v>
      </c>
      <c r="Q33" s="2">
        <v>3</v>
      </c>
      <c r="R33" s="2">
        <v>0.8</v>
      </c>
      <c r="S33" s="2">
        <v>0.65</v>
      </c>
      <c r="T33" s="2">
        <v>4</v>
      </c>
      <c r="U33" s="2">
        <v>7</v>
      </c>
      <c r="V33" s="2">
        <v>1.23</v>
      </c>
      <c r="W33" s="2">
        <v>1.42</v>
      </c>
      <c r="X33" s="2">
        <v>0</v>
      </c>
      <c r="Y33" s="2">
        <v>0.18</v>
      </c>
      <c r="Z33" s="2">
        <v>0.38102230500000001</v>
      </c>
      <c r="AA33" s="2">
        <v>9999</v>
      </c>
      <c r="AB33" s="4">
        <v>553.80999999999995</v>
      </c>
      <c r="AC33" s="2">
        <v>672.58</v>
      </c>
      <c r="AD33" s="2">
        <v>571.84</v>
      </c>
      <c r="AE33" s="2">
        <v>663.79999989999999</v>
      </c>
      <c r="AF33" s="3"/>
      <c r="AG33" s="2"/>
      <c r="AH33" s="2"/>
      <c r="AI33" s="2"/>
    </row>
    <row r="34" spans="1:35" x14ac:dyDescent="0.3">
      <c r="A34" s="3">
        <v>73</v>
      </c>
      <c r="B34" s="3">
        <v>2</v>
      </c>
      <c r="C34" s="3">
        <v>24</v>
      </c>
      <c r="D34" s="2">
        <v>2</v>
      </c>
      <c r="E34" s="2">
        <v>-5</v>
      </c>
      <c r="F34" s="2">
        <v>-5</v>
      </c>
      <c r="G34" s="2">
        <v>0</v>
      </c>
      <c r="H34" s="2">
        <v>4</v>
      </c>
      <c r="I34" s="2">
        <v>6</v>
      </c>
      <c r="J34" s="2">
        <v>2</v>
      </c>
      <c r="K34" s="2">
        <v>4</v>
      </c>
      <c r="L34" s="2">
        <v>6</v>
      </c>
      <c r="M34" s="2">
        <v>2</v>
      </c>
      <c r="N34" s="2">
        <v>0.55000000000000004</v>
      </c>
      <c r="O34" s="2">
        <v>0.7</v>
      </c>
      <c r="P34" s="2">
        <v>9</v>
      </c>
      <c r="Q34" s="2">
        <v>6</v>
      </c>
      <c r="R34" s="2">
        <v>0.95</v>
      </c>
      <c r="S34" s="2">
        <v>0.9</v>
      </c>
      <c r="T34" s="2">
        <v>1</v>
      </c>
      <c r="U34" s="2">
        <v>2</v>
      </c>
      <c r="V34" s="2">
        <v>2.17</v>
      </c>
      <c r="W34" s="2">
        <v>1.67</v>
      </c>
      <c r="X34" s="2">
        <v>0.18</v>
      </c>
      <c r="Y34" s="2">
        <v>-0.18</v>
      </c>
      <c r="Z34" s="2">
        <v>1.2192088000000001</v>
      </c>
      <c r="AA34" s="2">
        <v>9999</v>
      </c>
      <c r="AB34" s="4">
        <v>572.41999999999996</v>
      </c>
      <c r="AC34" s="5">
        <v>723.92</v>
      </c>
      <c r="AD34" s="2">
        <v>576.61</v>
      </c>
      <c r="AE34" s="4">
        <v>708.09090908999997</v>
      </c>
      <c r="AF34" s="3"/>
      <c r="AG34" s="2"/>
      <c r="AH34" s="2"/>
      <c r="AI34" s="2"/>
    </row>
    <row r="35" spans="1:35" x14ac:dyDescent="0.3">
      <c r="A35" s="3">
        <v>87</v>
      </c>
      <c r="B35" s="3">
        <v>2</v>
      </c>
      <c r="C35" s="3">
        <v>29</v>
      </c>
      <c r="D35" s="2">
        <v>2</v>
      </c>
      <c r="E35" s="2">
        <v>-7</v>
      </c>
      <c r="F35" s="2">
        <v>-7</v>
      </c>
      <c r="G35" s="2">
        <v>0</v>
      </c>
      <c r="H35" s="2">
        <v>5</v>
      </c>
      <c r="I35" s="2">
        <v>5</v>
      </c>
      <c r="J35" s="2">
        <v>0</v>
      </c>
      <c r="K35" s="2">
        <v>4.75</v>
      </c>
      <c r="L35" s="2">
        <v>4.75</v>
      </c>
      <c r="M35" s="2">
        <v>0</v>
      </c>
      <c r="N35" s="2">
        <v>0.8</v>
      </c>
      <c r="O35" s="2">
        <v>1</v>
      </c>
      <c r="P35" s="2">
        <v>2</v>
      </c>
      <c r="Q35" s="2">
        <v>0</v>
      </c>
      <c r="R35" s="2">
        <v>1</v>
      </c>
      <c r="S35" s="2">
        <v>0.95</v>
      </c>
      <c r="T35" s="2">
        <v>0</v>
      </c>
      <c r="U35" s="2">
        <v>1</v>
      </c>
      <c r="V35" s="2">
        <v>3.86</v>
      </c>
      <c r="W35" s="2">
        <v>3.29</v>
      </c>
      <c r="X35" s="2">
        <v>-0.65</v>
      </c>
      <c r="Y35" s="2">
        <v>0</v>
      </c>
      <c r="Z35" s="2">
        <v>0.56076737200000004</v>
      </c>
      <c r="AA35" s="2">
        <v>9999</v>
      </c>
      <c r="AB35" s="4">
        <v>640.14</v>
      </c>
      <c r="AC35" s="2">
        <v>688.68</v>
      </c>
      <c r="AD35" s="2">
        <v>626.78</v>
      </c>
      <c r="AE35" s="2">
        <v>705.875</v>
      </c>
      <c r="AF35" s="3"/>
      <c r="AG35" s="2"/>
      <c r="AH35" s="2"/>
      <c r="AI35" s="2"/>
    </row>
    <row r="36" spans="1:35" x14ac:dyDescent="0.3">
      <c r="A36" s="3">
        <v>98</v>
      </c>
      <c r="B36" s="3">
        <v>2</v>
      </c>
      <c r="C36" s="3">
        <v>28</v>
      </c>
      <c r="D36" s="2">
        <v>2</v>
      </c>
      <c r="E36" s="2">
        <v>-11</v>
      </c>
      <c r="F36" s="2">
        <v>-11</v>
      </c>
      <c r="G36" s="2">
        <v>0</v>
      </c>
      <c r="H36" s="2">
        <v>4.75</v>
      </c>
      <c r="I36" s="2">
        <v>5</v>
      </c>
      <c r="J36" s="2">
        <v>0.25</v>
      </c>
      <c r="K36" s="2">
        <v>4.25</v>
      </c>
      <c r="L36" s="2">
        <v>4.5</v>
      </c>
      <c r="M36" s="2">
        <v>0.25</v>
      </c>
      <c r="N36" s="2">
        <v>0.65</v>
      </c>
      <c r="O36" s="2">
        <v>0.75</v>
      </c>
      <c r="P36" s="2">
        <v>7</v>
      </c>
      <c r="Q36" s="2">
        <v>5</v>
      </c>
      <c r="R36" s="2">
        <v>0.65</v>
      </c>
      <c r="S36" s="2">
        <v>0.6</v>
      </c>
      <c r="T36" s="2">
        <v>7</v>
      </c>
      <c r="U36" s="2">
        <v>8</v>
      </c>
      <c r="V36" s="2">
        <v>0.91</v>
      </c>
      <c r="W36" s="2">
        <v>0.64</v>
      </c>
      <c r="X36" s="2">
        <v>7.0000000000000007E-2</v>
      </c>
      <c r="Y36" s="2">
        <v>7.0000000000000007E-2</v>
      </c>
      <c r="Z36" s="2">
        <v>1.1859147320000001</v>
      </c>
      <c r="AA36" s="2">
        <v>9999</v>
      </c>
      <c r="AB36" s="4">
        <v>637.87</v>
      </c>
      <c r="AC36" s="2">
        <v>693.55</v>
      </c>
      <c r="AD36" s="2">
        <v>618.1</v>
      </c>
      <c r="AE36" s="2">
        <v>663.21052631500004</v>
      </c>
      <c r="AF36" s="3"/>
      <c r="AG36" s="2"/>
      <c r="AH36" s="2"/>
      <c r="AI36" s="2"/>
    </row>
    <row r="37" spans="1:35" x14ac:dyDescent="0.3">
      <c r="A37" s="3">
        <v>103</v>
      </c>
      <c r="B37" s="3">
        <v>1</v>
      </c>
      <c r="C37" s="3">
        <v>21</v>
      </c>
      <c r="D37" s="2">
        <v>2</v>
      </c>
      <c r="E37" s="2">
        <v>-10</v>
      </c>
      <c r="F37" s="2">
        <v>-11</v>
      </c>
      <c r="G37" s="2">
        <v>-1</v>
      </c>
      <c r="H37" s="2">
        <v>5.25</v>
      </c>
      <c r="I37" s="2">
        <v>5.75</v>
      </c>
      <c r="J37" s="2">
        <v>0.5</v>
      </c>
      <c r="K37" s="2">
        <v>4.5</v>
      </c>
      <c r="L37" s="2">
        <v>5</v>
      </c>
      <c r="M37" s="2">
        <v>0.5</v>
      </c>
      <c r="N37" s="2">
        <v>0.8</v>
      </c>
      <c r="O37" s="2">
        <v>0.85</v>
      </c>
      <c r="P37" s="2">
        <v>4</v>
      </c>
      <c r="Q37" s="2">
        <v>3</v>
      </c>
      <c r="R37" s="2">
        <v>0.7</v>
      </c>
      <c r="S37" s="2">
        <v>0.9</v>
      </c>
      <c r="T37" s="2">
        <v>6</v>
      </c>
      <c r="U37" s="2">
        <v>2</v>
      </c>
      <c r="V37" s="2">
        <v>2.17</v>
      </c>
      <c r="W37" s="2">
        <v>2.93</v>
      </c>
      <c r="X37" s="2">
        <v>0.56000000000000005</v>
      </c>
      <c r="Y37" s="2">
        <v>0.18</v>
      </c>
      <c r="Z37" s="2">
        <v>0.65092455199999999</v>
      </c>
      <c r="AA37" s="2">
        <v>9999</v>
      </c>
      <c r="AB37" s="4">
        <v>668</v>
      </c>
      <c r="AC37" s="2">
        <v>749.06</v>
      </c>
      <c r="AD37" s="2">
        <v>669.94</v>
      </c>
      <c r="AE37" s="2">
        <v>719.76470588234997</v>
      </c>
      <c r="AF37" s="3"/>
      <c r="AG37" s="2"/>
      <c r="AH37" s="2"/>
      <c r="AI37" s="2"/>
    </row>
    <row r="38" spans="1:35" x14ac:dyDescent="0.3">
      <c r="A38" s="3">
        <v>112</v>
      </c>
      <c r="B38" s="3">
        <v>1</v>
      </c>
      <c r="C38" s="3">
        <v>24</v>
      </c>
      <c r="D38" s="2">
        <v>2</v>
      </c>
      <c r="E38" s="2">
        <v>-6</v>
      </c>
      <c r="F38" s="2">
        <v>-7</v>
      </c>
      <c r="G38" s="2">
        <v>-1</v>
      </c>
      <c r="H38" s="2">
        <v>4.25</v>
      </c>
      <c r="I38" s="2">
        <v>4.25</v>
      </c>
      <c r="J38" s="2">
        <v>0</v>
      </c>
      <c r="K38" s="2">
        <v>4</v>
      </c>
      <c r="L38" s="2">
        <v>4</v>
      </c>
      <c r="M38" s="2">
        <v>0</v>
      </c>
      <c r="N38" s="2">
        <v>0.85</v>
      </c>
      <c r="O38" s="2">
        <v>1</v>
      </c>
      <c r="P38" s="2">
        <v>3</v>
      </c>
      <c r="Q38" s="2">
        <v>0</v>
      </c>
      <c r="R38" s="2">
        <v>1</v>
      </c>
      <c r="S38" s="2">
        <v>0.95</v>
      </c>
      <c r="T38" s="2">
        <v>0</v>
      </c>
      <c r="U38" s="2">
        <v>1</v>
      </c>
      <c r="V38" s="2">
        <v>5.15</v>
      </c>
      <c r="W38" s="2">
        <v>4.22</v>
      </c>
      <c r="X38" s="2">
        <v>0</v>
      </c>
      <c r="Y38" s="2">
        <v>0.46</v>
      </c>
      <c r="Z38" s="2">
        <v>2.8418078520000001</v>
      </c>
      <c r="AA38" s="2">
        <v>9999</v>
      </c>
      <c r="AB38" s="4">
        <v>509.1</v>
      </c>
      <c r="AC38" s="2">
        <v>617.75</v>
      </c>
      <c r="AD38" s="2">
        <v>569.10519999999997</v>
      </c>
      <c r="AE38" s="2">
        <v>593.75</v>
      </c>
      <c r="AF38" s="3"/>
      <c r="AG38" s="2"/>
      <c r="AH38" s="2"/>
      <c r="AI38" s="2"/>
    </row>
    <row r="39" spans="1:35" x14ac:dyDescent="0.3">
      <c r="A39" s="3">
        <v>113</v>
      </c>
      <c r="B39" s="3">
        <v>1</v>
      </c>
      <c r="C39" s="3">
        <v>30</v>
      </c>
      <c r="D39" s="2">
        <v>2</v>
      </c>
      <c r="E39" s="2">
        <v>-5</v>
      </c>
      <c r="F39" s="2">
        <v>-5</v>
      </c>
      <c r="G39" s="2">
        <v>0</v>
      </c>
      <c r="H39" s="2">
        <v>3.75</v>
      </c>
      <c r="I39" s="2">
        <v>3.75</v>
      </c>
      <c r="J39" s="2">
        <v>0</v>
      </c>
      <c r="K39" s="2">
        <v>3.5</v>
      </c>
      <c r="L39" s="2">
        <v>3.75</v>
      </c>
      <c r="M39" s="2">
        <v>0.25</v>
      </c>
      <c r="N39" s="2">
        <v>0.95</v>
      </c>
      <c r="O39" s="2">
        <v>0.9</v>
      </c>
      <c r="P39" s="2">
        <v>1</v>
      </c>
      <c r="Q39" s="2">
        <v>2</v>
      </c>
      <c r="R39" s="2">
        <v>0.95</v>
      </c>
      <c r="S39" s="2">
        <v>0.95</v>
      </c>
      <c r="T39" s="2">
        <v>1</v>
      </c>
      <c r="U39" s="2">
        <v>1</v>
      </c>
      <c r="V39" s="2">
        <v>3.29</v>
      </c>
      <c r="W39" s="2">
        <v>3.29</v>
      </c>
      <c r="X39" s="2">
        <v>0</v>
      </c>
      <c r="Y39" s="2">
        <v>0</v>
      </c>
      <c r="Z39" s="2">
        <v>1.628816542</v>
      </c>
      <c r="AA39" s="2">
        <v>9999</v>
      </c>
      <c r="AB39" s="4">
        <v>613.47</v>
      </c>
      <c r="AC39" s="2">
        <v>638</v>
      </c>
      <c r="AD39" s="2">
        <v>633.47</v>
      </c>
      <c r="AE39" s="2">
        <v>654.388888888</v>
      </c>
      <c r="AF39" s="3"/>
      <c r="AG39" s="2"/>
      <c r="AH39" s="2"/>
      <c r="AI39" s="2"/>
    </row>
    <row r="40" spans="1:35" x14ac:dyDescent="0.3">
      <c r="A40" s="3">
        <v>121</v>
      </c>
      <c r="B40" s="3">
        <v>1</v>
      </c>
      <c r="C40" s="3">
        <v>30</v>
      </c>
      <c r="D40" s="2">
        <v>2</v>
      </c>
      <c r="E40" s="2">
        <v>-8</v>
      </c>
      <c r="F40" s="2">
        <v>-8</v>
      </c>
      <c r="G40" s="2">
        <v>0</v>
      </c>
      <c r="H40" s="2">
        <v>3.5</v>
      </c>
      <c r="I40" s="2">
        <v>3.5</v>
      </c>
      <c r="J40" s="2">
        <v>0</v>
      </c>
      <c r="K40" s="2">
        <v>3.75</v>
      </c>
      <c r="L40" s="2">
        <v>3.5</v>
      </c>
      <c r="M40" s="2">
        <v>-0.25</v>
      </c>
      <c r="N40" s="2">
        <v>0.9</v>
      </c>
      <c r="O40" s="2">
        <v>0.95</v>
      </c>
      <c r="P40" s="2">
        <v>2</v>
      </c>
      <c r="Q40" s="2">
        <v>1</v>
      </c>
      <c r="R40" s="2">
        <v>0.9</v>
      </c>
      <c r="S40" s="2">
        <v>0.75</v>
      </c>
      <c r="T40" s="2">
        <v>2</v>
      </c>
      <c r="U40" s="2">
        <v>5</v>
      </c>
      <c r="V40" s="2">
        <v>1.96</v>
      </c>
      <c r="W40" s="2">
        <v>3.86</v>
      </c>
      <c r="X40" s="2">
        <v>0.3</v>
      </c>
      <c r="Y40" s="2">
        <v>0.67</v>
      </c>
      <c r="Z40" s="2">
        <v>-0.75034786799999997</v>
      </c>
      <c r="AA40" s="2">
        <v>9999</v>
      </c>
      <c r="AB40" s="4">
        <v>623.42999999999995</v>
      </c>
      <c r="AC40" s="2">
        <v>667.04</v>
      </c>
      <c r="AD40" s="2">
        <v>662.25</v>
      </c>
      <c r="AE40" s="2">
        <v>671.9375</v>
      </c>
      <c r="AF40" s="3"/>
      <c r="AG40" s="2"/>
      <c r="AH40" s="2"/>
      <c r="AI40" s="2"/>
    </row>
    <row r="41" spans="1:35" x14ac:dyDescent="0.3">
      <c r="A41" s="3">
        <v>129</v>
      </c>
      <c r="B41" s="3">
        <v>2</v>
      </c>
      <c r="C41" s="3">
        <v>20</v>
      </c>
      <c r="D41" s="2">
        <v>2</v>
      </c>
      <c r="E41" s="2">
        <v>-7</v>
      </c>
      <c r="F41" s="2">
        <v>-7</v>
      </c>
      <c r="G41" s="2">
        <v>0</v>
      </c>
      <c r="H41" s="2">
        <v>4.25</v>
      </c>
      <c r="I41" s="2">
        <v>4.25</v>
      </c>
      <c r="J41" s="2">
        <v>0</v>
      </c>
      <c r="K41" s="2">
        <v>4.5</v>
      </c>
      <c r="L41" s="2">
        <v>4.25</v>
      </c>
      <c r="M41" s="2">
        <v>-0.25</v>
      </c>
      <c r="N41" s="2">
        <v>0.9</v>
      </c>
      <c r="O41" s="2">
        <v>0.9</v>
      </c>
      <c r="P41" s="2">
        <v>2</v>
      </c>
      <c r="Q41" s="2">
        <v>2</v>
      </c>
      <c r="R41" s="2">
        <v>0.85</v>
      </c>
      <c r="S41" s="2">
        <v>0.75</v>
      </c>
      <c r="T41" s="2">
        <v>3</v>
      </c>
      <c r="U41" s="2">
        <v>5</v>
      </c>
      <c r="V41" s="2">
        <v>2.68</v>
      </c>
      <c r="W41" s="2">
        <v>2.3199999999999998</v>
      </c>
      <c r="X41" s="2">
        <v>0.3</v>
      </c>
      <c r="Y41" s="2">
        <v>0.49</v>
      </c>
      <c r="Z41" s="2">
        <v>2.2659500270000001</v>
      </c>
      <c r="AA41" s="2">
        <v>9999</v>
      </c>
      <c r="AB41" s="4">
        <v>595.87</v>
      </c>
      <c r="AC41" s="2">
        <v>675.61</v>
      </c>
      <c r="AD41" s="2">
        <v>589.73</v>
      </c>
      <c r="AE41" s="2">
        <v>630.66666666000003</v>
      </c>
      <c r="AF41" s="3"/>
      <c r="AG41" s="2"/>
      <c r="AH41" s="2"/>
      <c r="AI41" s="2"/>
    </row>
    <row r="42" spans="1:35" x14ac:dyDescent="0.3">
      <c r="A42" s="3">
        <v>136</v>
      </c>
      <c r="B42" s="3">
        <v>2</v>
      </c>
      <c r="C42" s="3">
        <v>28</v>
      </c>
      <c r="D42" s="2">
        <v>2</v>
      </c>
      <c r="E42" s="2">
        <v>-12</v>
      </c>
      <c r="F42" s="2">
        <v>-12</v>
      </c>
      <c r="G42" s="2">
        <v>0</v>
      </c>
      <c r="H42" s="2">
        <v>4.75</v>
      </c>
      <c r="I42" s="2">
        <v>4.5</v>
      </c>
      <c r="J42" s="2">
        <v>-0.25</v>
      </c>
      <c r="K42" s="2">
        <v>4</v>
      </c>
      <c r="L42" s="2">
        <v>3.5</v>
      </c>
      <c r="M42" s="2">
        <v>-0.5</v>
      </c>
      <c r="N42" s="2">
        <v>0.65</v>
      </c>
      <c r="O42" s="2">
        <v>0.8</v>
      </c>
      <c r="P42" s="2">
        <v>7</v>
      </c>
      <c r="Q42" s="2">
        <v>4</v>
      </c>
      <c r="R42" s="2">
        <v>0.9</v>
      </c>
      <c r="S42" s="2">
        <v>0.85</v>
      </c>
      <c r="T42" s="2">
        <v>2</v>
      </c>
      <c r="U42" s="2">
        <v>3</v>
      </c>
      <c r="V42" s="2">
        <v>1.96</v>
      </c>
      <c r="W42" s="2">
        <v>1.88</v>
      </c>
      <c r="X42" s="2">
        <v>-0.3</v>
      </c>
      <c r="Y42" s="2">
        <v>-0.1</v>
      </c>
      <c r="Z42" s="2">
        <v>0.97642470999999997</v>
      </c>
      <c r="AA42" s="2">
        <v>9999</v>
      </c>
      <c r="AB42" s="4">
        <v>538.83000000000004</v>
      </c>
      <c r="AC42" s="2">
        <v>686.3</v>
      </c>
      <c r="AD42" s="2">
        <v>567.58000000000004</v>
      </c>
      <c r="AE42" s="2">
        <v>664.75</v>
      </c>
      <c r="AF42" s="3"/>
      <c r="AG42" s="2"/>
      <c r="AH42" s="2"/>
      <c r="AI42" s="2"/>
    </row>
    <row r="43" spans="1:35" x14ac:dyDescent="0.3">
      <c r="A43" s="3">
        <v>137</v>
      </c>
      <c r="B43" s="3">
        <v>1</v>
      </c>
      <c r="C43" s="3">
        <v>30</v>
      </c>
      <c r="D43" s="2">
        <v>2</v>
      </c>
      <c r="E43" s="2">
        <v>0</v>
      </c>
      <c r="F43" s="2">
        <v>0</v>
      </c>
      <c r="G43" s="2">
        <v>0</v>
      </c>
      <c r="H43" s="2">
        <v>2.25</v>
      </c>
      <c r="I43" s="2">
        <v>2</v>
      </c>
      <c r="J43" s="2">
        <v>-0.25</v>
      </c>
      <c r="K43" s="2">
        <v>4.75</v>
      </c>
      <c r="L43" s="2">
        <v>4.5</v>
      </c>
      <c r="M43" s="2">
        <v>-0.25</v>
      </c>
      <c r="N43" s="2">
        <v>0.95</v>
      </c>
      <c r="O43" s="2">
        <v>0.95</v>
      </c>
      <c r="P43" s="2">
        <v>1</v>
      </c>
      <c r="Q43" s="2">
        <v>1</v>
      </c>
      <c r="R43" s="2">
        <v>1</v>
      </c>
      <c r="S43" s="2">
        <v>0.9</v>
      </c>
      <c r="T43" s="2">
        <v>0</v>
      </c>
      <c r="U43" s="2">
        <v>2</v>
      </c>
      <c r="V43" s="2">
        <v>5.15</v>
      </c>
      <c r="W43" s="2">
        <v>2.93</v>
      </c>
      <c r="X43" s="2">
        <v>0</v>
      </c>
      <c r="Y43" s="2">
        <v>0.18</v>
      </c>
      <c r="Z43" s="2">
        <v>0.54937471699999996</v>
      </c>
      <c r="AA43" s="2">
        <v>9999</v>
      </c>
      <c r="AB43" s="4">
        <v>620.1</v>
      </c>
      <c r="AC43" s="2">
        <v>652.84</v>
      </c>
      <c r="AD43" s="2">
        <v>624.11</v>
      </c>
      <c r="AE43" s="2">
        <v>644.68421051999997</v>
      </c>
      <c r="AF43" s="3"/>
      <c r="AG43" s="2"/>
      <c r="AH43" s="2"/>
      <c r="AI43" s="2"/>
    </row>
    <row r="44" spans="1:35" x14ac:dyDescent="0.3">
      <c r="A44" s="3">
        <v>145</v>
      </c>
      <c r="B44" s="3">
        <v>2</v>
      </c>
      <c r="C44" s="3">
        <v>20</v>
      </c>
      <c r="D44" s="2">
        <v>2</v>
      </c>
      <c r="E44" s="2">
        <v>-4</v>
      </c>
      <c r="F44" s="2">
        <v>-4</v>
      </c>
      <c r="G44" s="2">
        <v>0</v>
      </c>
      <c r="H44" s="2">
        <v>5.25</v>
      </c>
      <c r="I44" s="2">
        <v>5</v>
      </c>
      <c r="J44" s="2">
        <v>-0.25</v>
      </c>
      <c r="K44" s="2">
        <v>4.25</v>
      </c>
      <c r="L44" s="2">
        <v>4.25</v>
      </c>
      <c r="M44" s="2">
        <v>0</v>
      </c>
      <c r="N44" s="2">
        <v>0.75</v>
      </c>
      <c r="O44" s="2">
        <v>0.9</v>
      </c>
      <c r="P44" s="2">
        <v>5</v>
      </c>
      <c r="Q44" s="2">
        <v>2</v>
      </c>
      <c r="R44" s="2">
        <v>0.95</v>
      </c>
      <c r="S44" s="2">
        <v>0.9</v>
      </c>
      <c r="T44" s="2">
        <v>1</v>
      </c>
      <c r="U44" s="2">
        <v>2</v>
      </c>
      <c r="V44" s="2">
        <v>2.68</v>
      </c>
      <c r="W44" s="2">
        <v>3.86</v>
      </c>
      <c r="X44" s="2">
        <v>-0.3</v>
      </c>
      <c r="Y44" s="2">
        <v>0.65</v>
      </c>
      <c r="Z44" s="2">
        <v>0.37847584000000001</v>
      </c>
      <c r="AA44" s="2">
        <v>9999</v>
      </c>
      <c r="AB44" s="4">
        <v>610.21</v>
      </c>
      <c r="AC44" s="2">
        <v>684.33</v>
      </c>
      <c r="AD44" s="4">
        <v>643</v>
      </c>
      <c r="AE44">
        <v>721.39</v>
      </c>
      <c r="AF44" s="3"/>
      <c r="AG44" s="2"/>
      <c r="AH44" s="2"/>
      <c r="AI44" s="2"/>
    </row>
    <row r="45" spans="1:35" x14ac:dyDescent="0.3">
      <c r="A45" s="3">
        <v>152</v>
      </c>
      <c r="B45" s="3">
        <v>2</v>
      </c>
      <c r="C45" s="3">
        <v>27</v>
      </c>
      <c r="D45" s="2">
        <v>2</v>
      </c>
      <c r="E45" s="2">
        <v>-12</v>
      </c>
      <c r="F45" s="2">
        <v>-12</v>
      </c>
      <c r="G45" s="2">
        <v>0</v>
      </c>
      <c r="H45" s="2">
        <v>6</v>
      </c>
      <c r="I45" s="2">
        <v>6.25</v>
      </c>
      <c r="J45" s="2">
        <v>0.25</v>
      </c>
      <c r="K45" s="2">
        <v>5.75</v>
      </c>
      <c r="L45" s="2">
        <v>6</v>
      </c>
      <c r="M45" s="2">
        <v>0.25</v>
      </c>
      <c r="N45" s="2">
        <v>0.9</v>
      </c>
      <c r="O45" s="2">
        <v>0.8</v>
      </c>
      <c r="P45" s="2">
        <v>2</v>
      </c>
      <c r="Q45" s="2">
        <v>2</v>
      </c>
      <c r="R45" s="2">
        <v>0.9</v>
      </c>
      <c r="S45" s="2">
        <v>0.75</v>
      </c>
      <c r="T45" s="2">
        <v>2</v>
      </c>
      <c r="U45" s="2">
        <v>5</v>
      </c>
      <c r="V45" s="2">
        <v>3.86</v>
      </c>
      <c r="W45" s="2">
        <v>1.96</v>
      </c>
      <c r="X45" s="2">
        <v>0.65</v>
      </c>
      <c r="Y45" s="2">
        <v>0.3</v>
      </c>
      <c r="Z45" s="2">
        <v>2.1890858249999998</v>
      </c>
      <c r="AA45" s="2">
        <v>9999</v>
      </c>
      <c r="AB45" s="4">
        <v>644.83000000000004</v>
      </c>
      <c r="AC45" s="2">
        <v>685.94</v>
      </c>
      <c r="AD45" s="2">
        <v>656.2</v>
      </c>
      <c r="AE45" s="2">
        <v>722.25</v>
      </c>
      <c r="AF45" s="3"/>
      <c r="AG45" s="2"/>
      <c r="AH45" s="2"/>
      <c r="AI45" s="2"/>
    </row>
    <row r="46" spans="1:35" x14ac:dyDescent="0.3">
      <c r="A46" s="3">
        <v>158</v>
      </c>
      <c r="B46" s="3">
        <v>1</v>
      </c>
      <c r="C46" s="3">
        <v>22</v>
      </c>
      <c r="D46" s="2">
        <v>2</v>
      </c>
      <c r="E46" s="2">
        <v>-9</v>
      </c>
      <c r="F46" s="2">
        <v>-12</v>
      </c>
      <c r="G46" s="2">
        <v>-3</v>
      </c>
      <c r="H46" s="2">
        <v>3.75</v>
      </c>
      <c r="I46" s="2">
        <v>4</v>
      </c>
      <c r="J46" s="2">
        <v>0.25</v>
      </c>
      <c r="K46" s="2">
        <v>4.25</v>
      </c>
      <c r="L46" s="2">
        <v>4.75</v>
      </c>
      <c r="M46" s="2">
        <v>0.5</v>
      </c>
      <c r="N46" s="2">
        <v>0.8</v>
      </c>
      <c r="O46" s="2">
        <v>1</v>
      </c>
      <c r="P46" s="2">
        <v>4</v>
      </c>
      <c r="Q46" s="2">
        <v>0</v>
      </c>
      <c r="R46" s="2">
        <v>0.95</v>
      </c>
      <c r="S46" s="2">
        <v>0.9</v>
      </c>
      <c r="T46" s="2">
        <v>1</v>
      </c>
      <c r="U46" s="2">
        <v>2</v>
      </c>
      <c r="V46" s="2">
        <v>2.68</v>
      </c>
      <c r="W46" s="2">
        <v>2.4900000000000002</v>
      </c>
      <c r="X46" s="2">
        <v>-0.3</v>
      </c>
      <c r="Y46" s="2">
        <v>0.65</v>
      </c>
      <c r="Z46" s="2">
        <v>1.061283575</v>
      </c>
      <c r="AA46" s="2">
        <v>9999</v>
      </c>
      <c r="AB46" s="4">
        <v>566.84</v>
      </c>
      <c r="AC46" s="2">
        <v>617.08000000000004</v>
      </c>
      <c r="AD46" s="2">
        <v>527.77</v>
      </c>
      <c r="AE46" s="2">
        <v>599</v>
      </c>
      <c r="AF46" s="3"/>
      <c r="AG46" s="2"/>
      <c r="AH46" s="2"/>
      <c r="AI46" s="2"/>
    </row>
    <row r="47" spans="1:35" x14ac:dyDescent="0.3">
      <c r="A47" s="3">
        <v>162</v>
      </c>
      <c r="B47" s="3">
        <v>1</v>
      </c>
      <c r="C47" s="3">
        <v>29</v>
      </c>
      <c r="D47" s="2">
        <v>2</v>
      </c>
      <c r="E47" s="2">
        <v>0</v>
      </c>
      <c r="F47" s="2">
        <v>1</v>
      </c>
      <c r="G47" s="2">
        <v>1</v>
      </c>
      <c r="H47" s="2">
        <v>3.75</v>
      </c>
      <c r="I47" s="2">
        <v>3.75</v>
      </c>
      <c r="J47" s="2">
        <v>0</v>
      </c>
      <c r="K47" s="2">
        <v>4.5</v>
      </c>
      <c r="L47" s="2">
        <v>4.5</v>
      </c>
      <c r="M47" s="2">
        <v>0</v>
      </c>
      <c r="N47" s="2">
        <v>0.75</v>
      </c>
      <c r="O47" s="2">
        <v>0.95</v>
      </c>
      <c r="P47" s="2">
        <v>5</v>
      </c>
      <c r="Q47" s="2">
        <v>1</v>
      </c>
      <c r="R47" s="2">
        <v>1</v>
      </c>
      <c r="S47" s="2">
        <v>0.95</v>
      </c>
      <c r="T47" s="2">
        <v>0</v>
      </c>
      <c r="U47" s="2">
        <v>1</v>
      </c>
      <c r="V47" s="2">
        <v>2.68</v>
      </c>
      <c r="W47" s="2">
        <v>3.86</v>
      </c>
      <c r="X47" s="2">
        <v>-0.46</v>
      </c>
      <c r="Y47" s="2">
        <v>0.46</v>
      </c>
      <c r="Z47" s="2">
        <v>-2.9089888000000001E-2</v>
      </c>
      <c r="AA47" s="2">
        <v>9999</v>
      </c>
      <c r="AB47" s="4">
        <v>560.85</v>
      </c>
      <c r="AC47">
        <v>645.11</v>
      </c>
      <c r="AD47">
        <v>575.04999999999995</v>
      </c>
      <c r="AE47">
        <v>682.78</v>
      </c>
    </row>
    <row r="48" spans="1:35" x14ac:dyDescent="0.3">
      <c r="A48" s="3">
        <v>163</v>
      </c>
      <c r="B48" s="3">
        <v>1</v>
      </c>
      <c r="C48" s="3">
        <v>27</v>
      </c>
      <c r="D48" s="2">
        <v>2</v>
      </c>
      <c r="E48" s="2">
        <v>-12</v>
      </c>
      <c r="F48" s="2">
        <v>-12</v>
      </c>
      <c r="G48" s="2">
        <v>0</v>
      </c>
      <c r="H48" s="2">
        <v>3.75</v>
      </c>
      <c r="I48" s="2">
        <v>4.75</v>
      </c>
      <c r="J48" s="2">
        <v>1</v>
      </c>
      <c r="K48" s="2">
        <v>5</v>
      </c>
      <c r="L48" s="2">
        <v>4.75</v>
      </c>
      <c r="M48" s="2">
        <v>-0.25</v>
      </c>
      <c r="N48" s="2">
        <v>1</v>
      </c>
      <c r="O48" s="2">
        <v>0.8</v>
      </c>
      <c r="P48" s="2">
        <v>0</v>
      </c>
      <c r="Q48" s="2">
        <v>4</v>
      </c>
      <c r="R48" s="2">
        <v>0.85</v>
      </c>
      <c r="S48" s="2">
        <v>0.95</v>
      </c>
      <c r="T48" s="2">
        <v>1</v>
      </c>
      <c r="U48" s="2">
        <v>0</v>
      </c>
      <c r="V48" s="2">
        <v>4.22</v>
      </c>
      <c r="W48" s="2">
        <v>4.22</v>
      </c>
      <c r="X48" s="2">
        <v>0.73</v>
      </c>
      <c r="Y48" s="2">
        <v>-0.18</v>
      </c>
      <c r="Z48" s="2">
        <v>1.0303952620000001</v>
      </c>
      <c r="AA48" s="2">
        <v>9999</v>
      </c>
      <c r="AB48" s="4">
        <v>591.52</v>
      </c>
      <c r="AC48" s="2">
        <v>619.39</v>
      </c>
      <c r="AD48" s="2">
        <v>612.78</v>
      </c>
      <c r="AE48" s="2">
        <v>651.625</v>
      </c>
    </row>
    <row r="49" spans="1:35" x14ac:dyDescent="0.3">
      <c r="A49" s="3">
        <v>164</v>
      </c>
      <c r="B49" s="3">
        <v>2</v>
      </c>
      <c r="C49" s="3">
        <v>26</v>
      </c>
      <c r="D49" s="2">
        <v>2</v>
      </c>
      <c r="E49" s="2">
        <v>-12</v>
      </c>
      <c r="F49" s="2">
        <v>-12</v>
      </c>
      <c r="G49" s="2">
        <v>0</v>
      </c>
      <c r="H49" s="2">
        <v>4</v>
      </c>
      <c r="I49" s="2">
        <v>4</v>
      </c>
      <c r="J49" s="2">
        <v>0</v>
      </c>
      <c r="K49" s="2">
        <v>4</v>
      </c>
      <c r="L49" s="2">
        <v>4</v>
      </c>
      <c r="M49" s="2">
        <v>0</v>
      </c>
      <c r="N49" s="2">
        <v>0.75</v>
      </c>
      <c r="O49" s="2">
        <v>0.8</v>
      </c>
      <c r="P49" s="2">
        <v>5</v>
      </c>
      <c r="Q49" s="2">
        <v>4</v>
      </c>
      <c r="R49" s="2">
        <v>0.85</v>
      </c>
      <c r="S49" s="2">
        <v>0.8</v>
      </c>
      <c r="T49" s="2">
        <v>3</v>
      </c>
      <c r="U49" s="2">
        <v>4</v>
      </c>
      <c r="V49" s="2">
        <v>3.61</v>
      </c>
      <c r="W49" s="2">
        <v>2.93</v>
      </c>
      <c r="X49" s="2">
        <v>0</v>
      </c>
      <c r="Y49" s="2">
        <v>-0.21</v>
      </c>
      <c r="Z49" s="2">
        <v>-0.46125114</v>
      </c>
      <c r="AA49" s="2">
        <v>9999</v>
      </c>
      <c r="AB49" s="4">
        <v>527.52</v>
      </c>
      <c r="AC49" s="2">
        <v>676.94</v>
      </c>
      <c r="AD49" s="2">
        <v>650.23</v>
      </c>
      <c r="AE49" s="2">
        <v>698.78</v>
      </c>
    </row>
    <row r="50" spans="1:35" x14ac:dyDescent="0.3">
      <c r="A50" s="3">
        <v>165</v>
      </c>
      <c r="B50" s="3">
        <v>2</v>
      </c>
      <c r="C50" s="3">
        <v>21</v>
      </c>
      <c r="D50" s="2">
        <v>2</v>
      </c>
      <c r="E50" s="2">
        <v>-12</v>
      </c>
      <c r="F50" s="2">
        <v>-12</v>
      </c>
      <c r="G50" s="2">
        <v>0</v>
      </c>
      <c r="H50" s="2">
        <v>6.5</v>
      </c>
      <c r="I50" s="2">
        <v>6.75</v>
      </c>
      <c r="J50" s="2">
        <v>0.25</v>
      </c>
      <c r="K50" s="2">
        <v>4.5</v>
      </c>
      <c r="L50" s="2">
        <v>5.75</v>
      </c>
      <c r="M50" s="2">
        <v>1.25</v>
      </c>
      <c r="N50" s="2">
        <v>0.7</v>
      </c>
      <c r="O50" s="2">
        <v>0.85</v>
      </c>
      <c r="P50" s="2">
        <v>6</v>
      </c>
      <c r="Q50" s="2">
        <v>3</v>
      </c>
      <c r="R50" s="2">
        <v>0.95</v>
      </c>
      <c r="S50" s="2">
        <v>0.8</v>
      </c>
      <c r="T50" s="2">
        <v>1</v>
      </c>
      <c r="U50" s="2">
        <v>4</v>
      </c>
      <c r="V50" s="2">
        <v>2.0699999999999998</v>
      </c>
      <c r="W50" s="2">
        <v>2.12</v>
      </c>
      <c r="X50" s="2">
        <v>0</v>
      </c>
      <c r="Y50" s="2">
        <v>0.22</v>
      </c>
      <c r="Z50" s="2">
        <v>-0.13339978</v>
      </c>
      <c r="AA50" s="2">
        <v>9999</v>
      </c>
      <c r="AB50" s="4">
        <v>545.04999999999995</v>
      </c>
      <c r="AC50" s="2">
        <v>688.26</v>
      </c>
      <c r="AD50" s="2">
        <v>542.62</v>
      </c>
      <c r="AE50" s="2">
        <v>649.3125</v>
      </c>
    </row>
    <row r="51" spans="1:35" x14ac:dyDescent="0.3">
      <c r="A51" s="3">
        <v>167</v>
      </c>
      <c r="B51" s="3">
        <v>2</v>
      </c>
      <c r="C51" s="3">
        <v>24</v>
      </c>
      <c r="D51" s="2">
        <v>2</v>
      </c>
      <c r="E51" s="2">
        <v>-12</v>
      </c>
      <c r="F51" s="2">
        <v>-12</v>
      </c>
      <c r="G51" s="2">
        <v>0</v>
      </c>
      <c r="H51" s="2">
        <v>5.5</v>
      </c>
      <c r="I51" s="2">
        <v>5.5</v>
      </c>
      <c r="J51" s="2">
        <v>0</v>
      </c>
      <c r="K51" s="2">
        <v>4.25</v>
      </c>
      <c r="L51" s="2">
        <v>5</v>
      </c>
      <c r="M51" s="2">
        <v>0.75</v>
      </c>
      <c r="N51" s="2">
        <v>0.65</v>
      </c>
      <c r="O51" s="2">
        <v>0.9</v>
      </c>
      <c r="P51" s="2">
        <v>7</v>
      </c>
      <c r="Q51" s="2">
        <v>2</v>
      </c>
      <c r="R51" s="2">
        <v>0.85</v>
      </c>
      <c r="S51" s="2">
        <v>0.7</v>
      </c>
      <c r="T51" s="2">
        <v>3</v>
      </c>
      <c r="U51" s="2">
        <v>6</v>
      </c>
      <c r="V51" s="2">
        <v>2.17</v>
      </c>
      <c r="W51" s="2">
        <v>1.88</v>
      </c>
      <c r="X51" s="2">
        <v>-0.56000000000000005</v>
      </c>
      <c r="Y51" s="2">
        <v>0.1</v>
      </c>
      <c r="Z51" s="2">
        <v>0.282532491</v>
      </c>
      <c r="AA51" s="2">
        <v>9999</v>
      </c>
      <c r="AB51" s="4">
        <v>513.67999999999995</v>
      </c>
      <c r="AC51" s="2">
        <v>549.99</v>
      </c>
      <c r="AD51" s="2">
        <v>540.75</v>
      </c>
      <c r="AE51" s="2">
        <v>589.11</v>
      </c>
    </row>
    <row r="52" spans="1:35" x14ac:dyDescent="0.3">
      <c r="A52" s="3">
        <v>18</v>
      </c>
      <c r="B52" s="3">
        <v>2</v>
      </c>
      <c r="C52" s="3">
        <v>20</v>
      </c>
      <c r="D52" s="2">
        <v>2</v>
      </c>
      <c r="E52" s="2">
        <v>-8</v>
      </c>
      <c r="F52" s="2">
        <v>-5</v>
      </c>
      <c r="G52" s="2">
        <v>3</v>
      </c>
      <c r="H52" s="2">
        <v>5.5</v>
      </c>
      <c r="I52" s="2">
        <v>5.75</v>
      </c>
      <c r="J52" s="2">
        <v>0.25</v>
      </c>
      <c r="K52" s="2">
        <v>5.5</v>
      </c>
      <c r="L52" s="2">
        <v>5</v>
      </c>
      <c r="M52" s="2">
        <v>-0.5</v>
      </c>
      <c r="N52" s="2">
        <v>0.8</v>
      </c>
      <c r="O52" s="2">
        <v>1</v>
      </c>
      <c r="P52" s="2">
        <v>4</v>
      </c>
      <c r="Q52" s="2">
        <v>0</v>
      </c>
      <c r="R52" s="2">
        <v>0.9</v>
      </c>
      <c r="S52" s="2">
        <v>0.8</v>
      </c>
      <c r="T52" s="2">
        <v>2</v>
      </c>
      <c r="U52" s="2">
        <v>4</v>
      </c>
      <c r="V52" s="2">
        <v>3.86</v>
      </c>
      <c r="W52" s="2">
        <v>3.42</v>
      </c>
      <c r="X52" s="2">
        <v>0.65</v>
      </c>
      <c r="Y52" s="2">
        <v>0.85</v>
      </c>
      <c r="Z52" s="2">
        <v>1.697142857</v>
      </c>
      <c r="AA52" s="2">
        <v>9999</v>
      </c>
      <c r="AB52" s="4">
        <v>578.77769999999998</v>
      </c>
      <c r="AC52" s="2">
        <v>619.89400000000001</v>
      </c>
      <c r="AD52" s="2">
        <v>612.11109999999996</v>
      </c>
      <c r="AE52" s="2">
        <v>616.47299999999996</v>
      </c>
    </row>
    <row r="53" spans="1:35" x14ac:dyDescent="0.3">
      <c r="A53" s="3">
        <v>11</v>
      </c>
      <c r="B53" s="3">
        <v>2</v>
      </c>
      <c r="C53" s="3">
        <v>19</v>
      </c>
      <c r="D53" s="2">
        <v>2</v>
      </c>
      <c r="E53" s="2">
        <v>-12</v>
      </c>
      <c r="F53" s="2">
        <v>-12</v>
      </c>
      <c r="G53" s="2">
        <v>0</v>
      </c>
      <c r="H53" s="2">
        <v>4</v>
      </c>
      <c r="I53" s="2">
        <v>4</v>
      </c>
      <c r="J53" s="2">
        <v>0</v>
      </c>
      <c r="K53" s="2">
        <v>4</v>
      </c>
      <c r="L53" s="2">
        <v>3.75</v>
      </c>
      <c r="M53" s="2">
        <v>-0.25</v>
      </c>
      <c r="N53" s="2">
        <v>0.95</v>
      </c>
      <c r="O53" s="2">
        <v>1</v>
      </c>
      <c r="P53" s="2">
        <v>1</v>
      </c>
      <c r="Q53" s="2">
        <v>0</v>
      </c>
      <c r="R53" s="2">
        <v>1</v>
      </c>
      <c r="S53" s="2">
        <v>0.85</v>
      </c>
      <c r="T53" s="2">
        <v>0</v>
      </c>
      <c r="U53" s="2">
        <v>3</v>
      </c>
      <c r="V53" s="2">
        <v>5.15</v>
      </c>
      <c r="W53" s="2">
        <v>1.87</v>
      </c>
      <c r="X53" s="2">
        <v>0.18</v>
      </c>
      <c r="Y53" s="2">
        <v>0.22</v>
      </c>
      <c r="Z53" s="2">
        <v>5.6031428569999999</v>
      </c>
      <c r="AA53" s="2">
        <v>9999</v>
      </c>
      <c r="AB53" s="4">
        <v>543.149</v>
      </c>
      <c r="AC53" s="2">
        <v>641.42100000000005</v>
      </c>
      <c r="AD53" s="2">
        <v>546.23500000000001</v>
      </c>
      <c r="AE53" s="2">
        <v>647.375</v>
      </c>
    </row>
    <row r="54" spans="1:35" x14ac:dyDescent="0.3">
      <c r="A54" s="3">
        <v>28</v>
      </c>
      <c r="B54" s="3">
        <v>1</v>
      </c>
      <c r="C54" s="3">
        <v>21</v>
      </c>
      <c r="D54" s="2">
        <v>2</v>
      </c>
      <c r="E54" s="2">
        <v>-8</v>
      </c>
      <c r="F54" s="2">
        <v>-12</v>
      </c>
      <c r="G54" s="2">
        <v>-4</v>
      </c>
      <c r="H54" s="2">
        <v>4</v>
      </c>
      <c r="I54" s="2">
        <v>4</v>
      </c>
      <c r="J54" s="2">
        <v>0</v>
      </c>
      <c r="K54" s="2">
        <v>3.75</v>
      </c>
      <c r="L54" s="2">
        <v>3.5</v>
      </c>
      <c r="M54" s="2">
        <v>-0.25</v>
      </c>
      <c r="N54" s="2">
        <v>0.95</v>
      </c>
      <c r="O54" s="2">
        <v>1</v>
      </c>
      <c r="P54" s="2">
        <v>1</v>
      </c>
      <c r="Q54" s="2">
        <v>0</v>
      </c>
      <c r="R54" s="2">
        <v>0.95</v>
      </c>
      <c r="S54" s="2">
        <v>0.95</v>
      </c>
      <c r="T54" s="2">
        <v>1</v>
      </c>
      <c r="U54" s="2">
        <v>1</v>
      </c>
      <c r="V54" s="2">
        <v>4.22</v>
      </c>
      <c r="W54" s="2">
        <v>4.22</v>
      </c>
      <c r="X54" s="2">
        <v>0.79</v>
      </c>
      <c r="Y54" s="2">
        <v>0.64</v>
      </c>
      <c r="Z54" s="2">
        <v>0.83085714300000002</v>
      </c>
      <c r="AA54" s="2">
        <v>9999</v>
      </c>
      <c r="AB54" s="4">
        <v>503</v>
      </c>
      <c r="AC54" s="2">
        <v>607.36800000000005</v>
      </c>
      <c r="AD54" s="2">
        <v>548.899</v>
      </c>
      <c r="AE54" s="2">
        <v>609.95000000000005</v>
      </c>
    </row>
    <row r="55" spans="1:35" x14ac:dyDescent="0.3">
      <c r="A55" s="3">
        <v>32</v>
      </c>
      <c r="B55" s="3">
        <v>1</v>
      </c>
      <c r="C55" s="3">
        <v>20</v>
      </c>
      <c r="D55" s="2">
        <v>2</v>
      </c>
      <c r="E55" s="2">
        <v>-10</v>
      </c>
      <c r="F55" s="2">
        <v>-12</v>
      </c>
      <c r="G55" s="2">
        <v>-2</v>
      </c>
      <c r="H55" s="2">
        <v>4</v>
      </c>
      <c r="I55" s="2">
        <v>4</v>
      </c>
      <c r="J55" s="2">
        <v>0</v>
      </c>
      <c r="K55" s="2">
        <v>3.75</v>
      </c>
      <c r="L55" s="2">
        <v>3.75</v>
      </c>
      <c r="M55" s="2">
        <v>0</v>
      </c>
      <c r="N55" s="2">
        <v>0.9</v>
      </c>
      <c r="O55" s="2">
        <v>1</v>
      </c>
      <c r="P55" s="2">
        <v>2</v>
      </c>
      <c r="Q55" s="2">
        <v>0</v>
      </c>
      <c r="R55" s="2">
        <v>0.95</v>
      </c>
      <c r="S55" s="2">
        <v>0.95</v>
      </c>
      <c r="T55" s="2">
        <v>1</v>
      </c>
      <c r="U55" s="2">
        <v>1</v>
      </c>
      <c r="V55" s="2">
        <v>2.92</v>
      </c>
      <c r="W55" s="2">
        <v>4.22</v>
      </c>
      <c r="X55" s="2">
        <v>0</v>
      </c>
      <c r="Y55" s="2">
        <v>0</v>
      </c>
      <c r="Z55" s="2">
        <v>1.954571429</v>
      </c>
      <c r="AA55" s="2">
        <v>9999</v>
      </c>
      <c r="AB55" s="4">
        <v>600</v>
      </c>
      <c r="AC55" s="2">
        <v>677</v>
      </c>
      <c r="AD55" s="2">
        <v>592.5</v>
      </c>
      <c r="AE55" s="2">
        <v>660.57</v>
      </c>
    </row>
    <row r="56" spans="1:35" x14ac:dyDescent="0.3">
      <c r="A56" s="3">
        <v>33</v>
      </c>
      <c r="B56" s="3">
        <v>1</v>
      </c>
      <c r="C56" s="3">
        <v>21</v>
      </c>
      <c r="D56" s="2">
        <v>2</v>
      </c>
      <c r="E56" s="2">
        <v>0</v>
      </c>
      <c r="F56" s="2">
        <v>0</v>
      </c>
      <c r="G56" s="2">
        <v>0</v>
      </c>
      <c r="H56" s="2">
        <v>4.25</v>
      </c>
      <c r="I56" s="2">
        <v>4.25</v>
      </c>
      <c r="J56" s="2">
        <v>0</v>
      </c>
      <c r="K56" s="2">
        <v>4</v>
      </c>
      <c r="L56" s="2">
        <v>4.5</v>
      </c>
      <c r="M56" s="2">
        <v>0.5</v>
      </c>
      <c r="N56" s="2">
        <v>1</v>
      </c>
      <c r="O56" s="2">
        <v>0.95</v>
      </c>
      <c r="P56" s="2">
        <v>0</v>
      </c>
      <c r="Q56" s="2">
        <v>1</v>
      </c>
      <c r="R56" s="2">
        <v>1</v>
      </c>
      <c r="S56" s="2">
        <v>1</v>
      </c>
      <c r="T56" s="2">
        <v>0</v>
      </c>
      <c r="U56" s="2">
        <v>0</v>
      </c>
      <c r="V56" s="2">
        <v>5.15</v>
      </c>
      <c r="W56" s="2">
        <v>5.15</v>
      </c>
      <c r="X56" s="2">
        <v>0.65</v>
      </c>
      <c r="Y56" s="2">
        <v>-0.47</v>
      </c>
      <c r="Z56" s="2">
        <v>0.53314285699999997</v>
      </c>
      <c r="AA56" s="2">
        <v>9999</v>
      </c>
      <c r="AB56" s="4">
        <v>566.61109999999996</v>
      </c>
      <c r="AC56" s="2">
        <v>632.29399999999998</v>
      </c>
      <c r="AD56" s="2">
        <v>587.875</v>
      </c>
      <c r="AE56" s="2">
        <v>642.47</v>
      </c>
      <c r="AF56" s="3"/>
      <c r="AG56" s="2"/>
      <c r="AH56" s="2"/>
      <c r="AI56" s="2"/>
    </row>
    <row r="57" spans="1:35" x14ac:dyDescent="0.3">
      <c r="A57" s="3">
        <v>40</v>
      </c>
      <c r="B57" s="3">
        <v>1</v>
      </c>
      <c r="C57" s="3">
        <v>24</v>
      </c>
      <c r="D57" s="2">
        <v>2</v>
      </c>
      <c r="E57" s="2">
        <v>-6</v>
      </c>
      <c r="F57" s="2">
        <v>-6</v>
      </c>
      <c r="G57" s="2">
        <v>0</v>
      </c>
      <c r="H57" s="2">
        <v>4.5</v>
      </c>
      <c r="I57" s="2">
        <v>4.5</v>
      </c>
      <c r="J57" s="2">
        <v>0</v>
      </c>
      <c r="K57" s="2">
        <v>4</v>
      </c>
      <c r="L57" s="2">
        <v>4</v>
      </c>
      <c r="M57" s="2">
        <v>0</v>
      </c>
      <c r="N57" s="2">
        <v>1</v>
      </c>
      <c r="O57" s="2">
        <v>0.95</v>
      </c>
      <c r="P57" s="2">
        <v>0</v>
      </c>
      <c r="Q57" s="2">
        <v>1</v>
      </c>
      <c r="R57" s="2">
        <v>0.8</v>
      </c>
      <c r="S57" s="2">
        <v>0.9</v>
      </c>
      <c r="T57" s="2">
        <v>4</v>
      </c>
      <c r="U57" s="2">
        <v>2</v>
      </c>
      <c r="V57" s="2">
        <v>3.42</v>
      </c>
      <c r="W57" s="2">
        <v>2.93</v>
      </c>
      <c r="X57" s="2">
        <v>0</v>
      </c>
      <c r="Y57" s="2">
        <v>0.3</v>
      </c>
      <c r="Z57" s="2">
        <v>0.79485714299999999</v>
      </c>
      <c r="AA57" s="2">
        <v>9999</v>
      </c>
      <c r="AB57" s="4">
        <v>644.89</v>
      </c>
      <c r="AC57" s="2">
        <v>657.1</v>
      </c>
      <c r="AD57" s="2">
        <v>669.25</v>
      </c>
      <c r="AE57" s="2">
        <v>664.21</v>
      </c>
    </row>
    <row r="58" spans="1:35" x14ac:dyDescent="0.3">
      <c r="A58" s="3">
        <v>43</v>
      </c>
      <c r="B58" s="3">
        <v>2</v>
      </c>
      <c r="C58" s="3">
        <v>20</v>
      </c>
      <c r="D58" s="2">
        <v>2</v>
      </c>
      <c r="E58" s="2">
        <v>-2</v>
      </c>
      <c r="F58" s="2">
        <v>-2</v>
      </c>
      <c r="G58" s="2">
        <v>0</v>
      </c>
      <c r="H58" s="2">
        <v>4</v>
      </c>
      <c r="I58" s="2">
        <v>3.25</v>
      </c>
      <c r="J58" s="2">
        <v>-0.75</v>
      </c>
      <c r="K58" s="2">
        <v>4</v>
      </c>
      <c r="L58" s="2">
        <v>5.5</v>
      </c>
      <c r="M58" s="2">
        <v>1.5</v>
      </c>
      <c r="N58" s="2">
        <v>0.75</v>
      </c>
      <c r="O58" s="2">
        <v>0.8</v>
      </c>
      <c r="P58" s="2">
        <v>5</v>
      </c>
      <c r="Q58" s="2">
        <v>4</v>
      </c>
      <c r="R58" s="2">
        <v>0.95</v>
      </c>
      <c r="S58" s="2">
        <v>0.85</v>
      </c>
      <c r="T58" s="2">
        <v>1</v>
      </c>
      <c r="U58" s="2">
        <v>3</v>
      </c>
      <c r="V58" s="2">
        <v>2.3199999999999998</v>
      </c>
      <c r="W58" s="2">
        <v>4.22</v>
      </c>
      <c r="X58" s="2">
        <v>0</v>
      </c>
      <c r="Y58" s="2">
        <v>0</v>
      </c>
      <c r="Z58" s="2">
        <v>0.103428571</v>
      </c>
      <c r="AA58" s="2">
        <v>9999</v>
      </c>
      <c r="AB58" s="4">
        <v>632.26</v>
      </c>
      <c r="AC58">
        <v>674.5</v>
      </c>
      <c r="AD58" s="2">
        <v>615.23500000000001</v>
      </c>
      <c r="AE58" s="4">
        <v>680.5</v>
      </c>
    </row>
    <row r="59" spans="1:35" x14ac:dyDescent="0.3">
      <c r="A59" s="3">
        <v>44</v>
      </c>
      <c r="B59" s="3">
        <v>2</v>
      </c>
      <c r="C59" s="3">
        <v>23</v>
      </c>
      <c r="D59" s="2">
        <v>2</v>
      </c>
      <c r="E59" s="2">
        <v>-8</v>
      </c>
      <c r="F59" s="2">
        <v>-7</v>
      </c>
      <c r="G59" s="2">
        <v>1</v>
      </c>
      <c r="H59" s="2">
        <v>4.25</v>
      </c>
      <c r="I59" s="2">
        <v>4.5</v>
      </c>
      <c r="J59" s="2">
        <v>0.25</v>
      </c>
      <c r="K59" s="2">
        <v>4.75</v>
      </c>
      <c r="L59" s="2">
        <v>5</v>
      </c>
      <c r="M59" s="2">
        <v>0.25</v>
      </c>
      <c r="N59" s="2">
        <v>0.8</v>
      </c>
      <c r="O59" s="2">
        <v>1</v>
      </c>
      <c r="P59" s="2">
        <v>4</v>
      </c>
      <c r="Q59" s="2">
        <v>0</v>
      </c>
      <c r="R59" s="2">
        <v>0.95</v>
      </c>
      <c r="S59" s="2">
        <v>0.85</v>
      </c>
      <c r="T59" s="2">
        <v>1</v>
      </c>
      <c r="U59" s="2">
        <v>3</v>
      </c>
      <c r="V59" s="2">
        <v>2.4900000000000002</v>
      </c>
      <c r="W59" s="2">
        <v>3.61</v>
      </c>
      <c r="X59" s="2">
        <v>0.46</v>
      </c>
      <c r="Y59" s="2">
        <v>-0.18</v>
      </c>
      <c r="Z59" s="2">
        <v>1.216</v>
      </c>
      <c r="AA59" s="2">
        <v>9999</v>
      </c>
      <c r="AB59" s="4">
        <v>547.47</v>
      </c>
      <c r="AC59" s="2">
        <v>597.84</v>
      </c>
      <c r="AD59" s="2">
        <v>537.35</v>
      </c>
      <c r="AE59" s="2">
        <v>609.76</v>
      </c>
    </row>
    <row r="60" spans="1:35" x14ac:dyDescent="0.3">
      <c r="A60" s="3">
        <v>48</v>
      </c>
      <c r="B60" s="3">
        <v>2</v>
      </c>
      <c r="C60" s="3">
        <v>21</v>
      </c>
      <c r="D60" s="2">
        <v>2</v>
      </c>
      <c r="E60" s="2">
        <v>-8</v>
      </c>
      <c r="F60" s="2">
        <v>-10</v>
      </c>
      <c r="G60" s="2">
        <v>-2</v>
      </c>
      <c r="H60" s="2">
        <v>4.5</v>
      </c>
      <c r="I60" s="2">
        <v>4</v>
      </c>
      <c r="J60" s="2">
        <v>-0.5</v>
      </c>
      <c r="K60" s="2">
        <v>4.25</v>
      </c>
      <c r="L60" s="2">
        <v>4</v>
      </c>
      <c r="M60" s="2">
        <v>-0.25</v>
      </c>
      <c r="N60" s="2">
        <v>0.95</v>
      </c>
      <c r="O60" s="2">
        <v>1</v>
      </c>
      <c r="P60" s="2">
        <v>1</v>
      </c>
      <c r="Q60" s="2">
        <v>0</v>
      </c>
      <c r="R60" s="2">
        <v>0.95</v>
      </c>
      <c r="S60" s="2">
        <v>0.85</v>
      </c>
      <c r="T60" s="2">
        <v>1</v>
      </c>
      <c r="U60" s="2">
        <v>3</v>
      </c>
      <c r="V60" s="2">
        <v>3.2</v>
      </c>
      <c r="W60" s="2">
        <v>2.78</v>
      </c>
      <c r="X60" s="2">
        <v>0</v>
      </c>
      <c r="Y60" s="2">
        <v>0</v>
      </c>
      <c r="Z60" s="2">
        <v>3.12</v>
      </c>
      <c r="AA60" s="2">
        <v>9999</v>
      </c>
      <c r="AB60" s="4">
        <v>546.26300000000003</v>
      </c>
      <c r="AC60" s="2">
        <v>643.70000000000005</v>
      </c>
      <c r="AD60" s="2">
        <v>558.27700000000004</v>
      </c>
      <c r="AE60" s="2">
        <v>600.22220000000004</v>
      </c>
    </row>
    <row r="61" spans="1:35" x14ac:dyDescent="0.3">
      <c r="A61" s="3">
        <v>53</v>
      </c>
      <c r="B61" s="3">
        <v>1</v>
      </c>
      <c r="C61" s="3">
        <v>22</v>
      </c>
      <c r="D61" s="2">
        <v>2</v>
      </c>
      <c r="E61" s="2">
        <v>-12</v>
      </c>
      <c r="F61" s="2">
        <v>-12</v>
      </c>
      <c r="G61" s="2">
        <v>0</v>
      </c>
      <c r="H61" s="2">
        <v>4</v>
      </c>
      <c r="I61" s="2">
        <v>4</v>
      </c>
      <c r="J61" s="2">
        <v>0</v>
      </c>
      <c r="K61" s="2">
        <v>4</v>
      </c>
      <c r="L61" s="2">
        <v>4</v>
      </c>
      <c r="M61" s="2">
        <v>0</v>
      </c>
      <c r="N61" s="2">
        <v>0.9</v>
      </c>
      <c r="O61" s="2">
        <v>1</v>
      </c>
      <c r="P61" s="2">
        <v>2</v>
      </c>
      <c r="Q61" s="2">
        <v>0</v>
      </c>
      <c r="R61" s="2">
        <v>0.95</v>
      </c>
      <c r="S61" s="2">
        <v>0.9</v>
      </c>
      <c r="T61" s="2">
        <v>1</v>
      </c>
      <c r="U61" s="2">
        <v>2</v>
      </c>
      <c r="V61" s="2">
        <v>3.29</v>
      </c>
      <c r="W61" s="2">
        <v>4.22</v>
      </c>
      <c r="X61" s="2">
        <v>-0.18</v>
      </c>
      <c r="Y61" s="2">
        <v>0.18</v>
      </c>
      <c r="Z61" s="2">
        <v>1.56</v>
      </c>
      <c r="AA61" s="2">
        <v>9999</v>
      </c>
      <c r="AB61" s="4">
        <v>567.125</v>
      </c>
      <c r="AC61" s="2">
        <v>635.16660000000002</v>
      </c>
      <c r="AD61" s="2">
        <v>571.625</v>
      </c>
      <c r="AE61" s="4">
        <v>666.64</v>
      </c>
    </row>
    <row r="62" spans="1:35" x14ac:dyDescent="0.3">
      <c r="A62" s="3">
        <v>34</v>
      </c>
      <c r="B62" s="3">
        <v>2</v>
      </c>
      <c r="C62" s="3">
        <v>19</v>
      </c>
      <c r="D62" s="2">
        <v>3</v>
      </c>
      <c r="E62" s="2">
        <v>-12</v>
      </c>
      <c r="F62" s="2">
        <v>-12</v>
      </c>
      <c r="G62" s="2">
        <v>0</v>
      </c>
      <c r="H62" s="2">
        <v>7</v>
      </c>
      <c r="I62" s="2">
        <v>7</v>
      </c>
      <c r="J62" s="2">
        <v>0</v>
      </c>
      <c r="K62" s="2">
        <v>7</v>
      </c>
      <c r="L62" s="2">
        <v>6.75</v>
      </c>
      <c r="M62" s="2">
        <v>-0.25</v>
      </c>
      <c r="N62" s="2">
        <v>0.85</v>
      </c>
      <c r="O62" s="2">
        <v>0.85</v>
      </c>
      <c r="P62" s="2">
        <v>3</v>
      </c>
      <c r="Q62" s="2">
        <v>3</v>
      </c>
      <c r="R62" s="2">
        <v>0.9</v>
      </c>
      <c r="S62" s="2">
        <v>0.8</v>
      </c>
      <c r="T62" s="2">
        <v>2</v>
      </c>
      <c r="U62" s="2">
        <v>4</v>
      </c>
      <c r="V62" s="2">
        <v>2.3199999999999998</v>
      </c>
      <c r="W62" s="2">
        <v>2.12</v>
      </c>
      <c r="X62" s="2">
        <v>0.21</v>
      </c>
      <c r="Y62" s="2">
        <v>0.46</v>
      </c>
      <c r="Z62" s="2">
        <v>4.38</v>
      </c>
      <c r="AA62" s="2">
        <v>-7.08</v>
      </c>
      <c r="AB62" s="4">
        <v>696.33299999999997</v>
      </c>
      <c r="AC62" s="2">
        <v>737.17639999999994</v>
      </c>
      <c r="AD62" s="2">
        <v>709</v>
      </c>
      <c r="AE62" s="4">
        <v>726.64</v>
      </c>
    </row>
    <row r="63" spans="1:35" x14ac:dyDescent="0.3">
      <c r="A63" s="3">
        <v>35</v>
      </c>
      <c r="B63" s="3">
        <v>1</v>
      </c>
      <c r="C63" s="3">
        <v>20</v>
      </c>
      <c r="D63" s="2">
        <v>3</v>
      </c>
      <c r="E63" s="2">
        <v>-11</v>
      </c>
      <c r="F63" s="2">
        <v>-11</v>
      </c>
      <c r="G63" s="2">
        <v>0</v>
      </c>
      <c r="H63" s="2">
        <v>5.5</v>
      </c>
      <c r="I63" s="2">
        <v>5.75</v>
      </c>
      <c r="J63" s="2">
        <v>0.25</v>
      </c>
      <c r="K63" s="2">
        <v>4.75</v>
      </c>
      <c r="L63" s="2">
        <v>5.25</v>
      </c>
      <c r="M63" s="2">
        <v>0.5</v>
      </c>
      <c r="N63" s="2">
        <v>0.85</v>
      </c>
      <c r="O63" s="2">
        <v>1</v>
      </c>
      <c r="P63" s="2">
        <v>3</v>
      </c>
      <c r="Q63" s="2">
        <v>0</v>
      </c>
      <c r="R63" s="2">
        <v>0.9</v>
      </c>
      <c r="S63" s="2">
        <v>0.95</v>
      </c>
      <c r="T63" s="2">
        <v>2</v>
      </c>
      <c r="U63" s="2">
        <v>1</v>
      </c>
      <c r="V63" s="2">
        <v>3.86</v>
      </c>
      <c r="W63" s="2">
        <v>4.22</v>
      </c>
      <c r="X63" s="2">
        <v>-0.22</v>
      </c>
      <c r="Y63" s="2">
        <v>-0.3</v>
      </c>
      <c r="Z63" s="2">
        <v>-1.2324999999999999</v>
      </c>
      <c r="AA63" s="2">
        <v>-0.33</v>
      </c>
      <c r="AB63" s="4">
        <v>533.3999</v>
      </c>
      <c r="AC63" s="2">
        <v>588.70000000000005</v>
      </c>
      <c r="AD63" s="2">
        <v>577.66</v>
      </c>
      <c r="AE63" s="4">
        <v>594.41999999999996</v>
      </c>
    </row>
    <row r="64" spans="1:35" x14ac:dyDescent="0.3">
      <c r="A64" s="3">
        <v>36</v>
      </c>
      <c r="B64" s="3">
        <v>2</v>
      </c>
      <c r="C64" s="3">
        <v>19</v>
      </c>
      <c r="D64" s="2">
        <v>3</v>
      </c>
      <c r="E64" s="2">
        <v>-8</v>
      </c>
      <c r="F64" s="2">
        <v>-8</v>
      </c>
      <c r="G64" s="2">
        <v>0</v>
      </c>
      <c r="H64" s="2">
        <v>4.25</v>
      </c>
      <c r="I64" s="2">
        <v>4.75</v>
      </c>
      <c r="J64" s="2">
        <v>0.5</v>
      </c>
      <c r="K64" s="2">
        <v>4.25</v>
      </c>
      <c r="L64" s="2">
        <v>4</v>
      </c>
      <c r="M64" s="2">
        <v>-0.25</v>
      </c>
      <c r="N64" s="2">
        <v>1</v>
      </c>
      <c r="O64" s="2">
        <v>0.95</v>
      </c>
      <c r="P64" s="2">
        <v>0</v>
      </c>
      <c r="Q64" s="2">
        <v>1</v>
      </c>
      <c r="R64" s="2">
        <v>1</v>
      </c>
      <c r="S64" s="2">
        <v>0.9</v>
      </c>
      <c r="T64" s="2">
        <v>0</v>
      </c>
      <c r="U64" s="2">
        <v>2</v>
      </c>
      <c r="V64" s="2">
        <v>5.15</v>
      </c>
      <c r="W64" s="2">
        <v>3.86</v>
      </c>
      <c r="X64" s="2">
        <v>-0.18</v>
      </c>
      <c r="Y64" s="2">
        <v>0</v>
      </c>
      <c r="Z64" s="2">
        <v>-1.9135</v>
      </c>
      <c r="AA64" s="2">
        <v>8</v>
      </c>
      <c r="AB64" s="4">
        <v>572.66660000000002</v>
      </c>
      <c r="AC64" s="2">
        <v>655.52</v>
      </c>
      <c r="AD64" s="2">
        <v>580.29</v>
      </c>
      <c r="AE64" s="4">
        <v>646.11</v>
      </c>
    </row>
    <row r="65" spans="1:35" x14ac:dyDescent="0.3">
      <c r="A65" s="3">
        <v>37</v>
      </c>
      <c r="B65" s="3">
        <v>1</v>
      </c>
      <c r="C65" s="3">
        <v>23</v>
      </c>
      <c r="D65" s="2">
        <v>3</v>
      </c>
      <c r="E65" s="2">
        <v>-6</v>
      </c>
      <c r="F65" s="2">
        <v>-5</v>
      </c>
      <c r="G65" s="2">
        <v>1</v>
      </c>
      <c r="H65" s="2">
        <v>4.75</v>
      </c>
      <c r="I65" s="2">
        <v>5.25</v>
      </c>
      <c r="J65" s="2">
        <v>0.5</v>
      </c>
      <c r="K65" s="2">
        <v>4.75</v>
      </c>
      <c r="L65" s="2">
        <v>5</v>
      </c>
      <c r="M65" s="2">
        <v>0.25</v>
      </c>
      <c r="N65" s="2">
        <v>0.95</v>
      </c>
      <c r="O65" s="2">
        <v>0.9</v>
      </c>
      <c r="P65" s="2">
        <v>1</v>
      </c>
      <c r="Q65" s="2">
        <v>2</v>
      </c>
      <c r="R65" s="2">
        <v>0.9</v>
      </c>
      <c r="S65" s="2">
        <v>1</v>
      </c>
      <c r="T65" s="2">
        <v>2</v>
      </c>
      <c r="U65" s="2">
        <v>0</v>
      </c>
      <c r="V65" s="2">
        <v>3.85</v>
      </c>
      <c r="W65" s="2">
        <v>4.22</v>
      </c>
      <c r="X65" s="2">
        <v>-0.18</v>
      </c>
      <c r="Y65" s="2">
        <v>0.3</v>
      </c>
      <c r="Z65" s="2">
        <v>-1.73</v>
      </c>
      <c r="AA65" s="2">
        <v>-2.16</v>
      </c>
      <c r="AB65" s="4">
        <v>606</v>
      </c>
      <c r="AC65" s="2">
        <v>622.23</v>
      </c>
      <c r="AD65" s="2">
        <v>563.04999999999995</v>
      </c>
      <c r="AE65" s="4">
        <v>623.36</v>
      </c>
    </row>
    <row r="66" spans="1:35" x14ac:dyDescent="0.3">
      <c r="A66" s="3">
        <v>43</v>
      </c>
      <c r="B66" s="3">
        <v>1</v>
      </c>
      <c r="C66" s="3">
        <v>19</v>
      </c>
      <c r="D66" s="2">
        <v>3</v>
      </c>
      <c r="E66" s="2">
        <v>-6</v>
      </c>
      <c r="F66" s="2">
        <v>-6</v>
      </c>
      <c r="G66" s="2">
        <v>0</v>
      </c>
      <c r="H66" s="2">
        <v>4.5</v>
      </c>
      <c r="I66" s="2">
        <v>4.5</v>
      </c>
      <c r="J66" s="2">
        <v>0</v>
      </c>
      <c r="K66" s="2">
        <v>4</v>
      </c>
      <c r="L66" s="2">
        <v>3.75</v>
      </c>
      <c r="M66" s="2">
        <v>-0.25</v>
      </c>
      <c r="N66" s="2">
        <v>0.8</v>
      </c>
      <c r="O66" s="2">
        <v>0.85</v>
      </c>
      <c r="P66" s="2">
        <v>4</v>
      </c>
      <c r="Q66" s="2">
        <v>3</v>
      </c>
      <c r="R66" s="2">
        <v>0.95</v>
      </c>
      <c r="S66" s="2">
        <v>0.85</v>
      </c>
      <c r="T66" s="2">
        <v>1</v>
      </c>
      <c r="U66" s="2">
        <v>3</v>
      </c>
      <c r="V66" s="2">
        <v>2.17</v>
      </c>
      <c r="W66" s="2">
        <v>2.0699999999999998</v>
      </c>
      <c r="X66" s="2">
        <v>-0.46</v>
      </c>
      <c r="Y66" s="2">
        <v>0.22</v>
      </c>
      <c r="Z66" s="2">
        <v>0.23499999999999999</v>
      </c>
      <c r="AA66" s="2">
        <v>1.51</v>
      </c>
      <c r="AB66" s="4">
        <v>568.5</v>
      </c>
      <c r="AC66" s="2">
        <v>601.23</v>
      </c>
      <c r="AD66" s="2">
        <v>541.25</v>
      </c>
      <c r="AE66" s="4">
        <v>638.23</v>
      </c>
    </row>
    <row r="67" spans="1:35" x14ac:dyDescent="0.3">
      <c r="A67" s="3">
        <v>102</v>
      </c>
      <c r="B67" s="3">
        <v>2</v>
      </c>
      <c r="C67" s="3">
        <v>20</v>
      </c>
      <c r="D67" s="2">
        <v>3</v>
      </c>
      <c r="E67" s="2">
        <v>-12</v>
      </c>
      <c r="F67" s="2">
        <v>-12</v>
      </c>
      <c r="G67" s="2">
        <v>0</v>
      </c>
      <c r="H67" s="2">
        <v>5.75</v>
      </c>
      <c r="I67" s="2">
        <v>5.75</v>
      </c>
      <c r="J67" s="2">
        <v>0</v>
      </c>
      <c r="K67" s="2">
        <v>4.5</v>
      </c>
      <c r="L67" s="2">
        <v>4.25</v>
      </c>
      <c r="M67" s="2">
        <v>-0.25</v>
      </c>
      <c r="N67" s="2">
        <v>0.75</v>
      </c>
      <c r="O67" s="2">
        <v>0.8</v>
      </c>
      <c r="P67" s="2">
        <v>5</v>
      </c>
      <c r="Q67" s="2">
        <v>4</v>
      </c>
      <c r="R67" s="2">
        <v>0.85</v>
      </c>
      <c r="S67" s="2">
        <v>0.7</v>
      </c>
      <c r="T67" s="2">
        <v>3</v>
      </c>
      <c r="U67" s="2">
        <v>6</v>
      </c>
      <c r="V67" s="2">
        <v>3.25</v>
      </c>
      <c r="W67" s="2">
        <v>3.86</v>
      </c>
      <c r="X67" s="2">
        <v>-0.18</v>
      </c>
      <c r="Y67" s="2">
        <v>0.36</v>
      </c>
      <c r="Z67" s="2">
        <v>-2.4649999999999999</v>
      </c>
      <c r="AA67" s="2">
        <v>4.62</v>
      </c>
      <c r="AB67" s="4">
        <v>544.11</v>
      </c>
      <c r="AC67" s="2">
        <v>593.46</v>
      </c>
      <c r="AD67" s="2">
        <v>523.91999999999996</v>
      </c>
      <c r="AE67" s="2">
        <v>635.888888888</v>
      </c>
      <c r="AF67" s="3"/>
      <c r="AG67" s="2"/>
      <c r="AH67" s="2"/>
      <c r="AI67" s="2"/>
    </row>
    <row r="68" spans="1:35" x14ac:dyDescent="0.3">
      <c r="A68" s="3">
        <v>19</v>
      </c>
      <c r="B68" s="3">
        <v>2</v>
      </c>
      <c r="C68" s="3">
        <v>22</v>
      </c>
      <c r="D68" s="2">
        <v>3</v>
      </c>
      <c r="E68" s="2">
        <v>-7</v>
      </c>
      <c r="F68" s="2">
        <v>-7</v>
      </c>
      <c r="G68" s="2">
        <v>0</v>
      </c>
      <c r="H68" s="2">
        <v>4.5</v>
      </c>
      <c r="I68" s="2">
        <v>5</v>
      </c>
      <c r="J68" s="2">
        <v>0.5</v>
      </c>
      <c r="K68" s="2">
        <v>4.75</v>
      </c>
      <c r="L68" s="2">
        <v>5.5</v>
      </c>
      <c r="M68" s="2">
        <v>0.75</v>
      </c>
      <c r="N68" s="2">
        <v>1</v>
      </c>
      <c r="O68" s="2">
        <v>0.95</v>
      </c>
      <c r="P68" s="2">
        <v>0</v>
      </c>
      <c r="Q68" s="2">
        <v>1</v>
      </c>
      <c r="R68" s="2">
        <v>0.9</v>
      </c>
      <c r="S68" s="2">
        <v>0.9</v>
      </c>
      <c r="T68" s="2">
        <v>2</v>
      </c>
      <c r="U68" s="2">
        <v>2</v>
      </c>
      <c r="V68" s="2">
        <v>3.86</v>
      </c>
      <c r="W68" s="2">
        <v>2.93</v>
      </c>
      <c r="X68" s="2">
        <v>0.46</v>
      </c>
      <c r="Y68" s="2">
        <v>0.77</v>
      </c>
      <c r="Z68" s="2">
        <v>3.95</v>
      </c>
      <c r="AA68" s="2">
        <v>-7.34</v>
      </c>
      <c r="AB68" s="4">
        <v>565.15700000000004</v>
      </c>
      <c r="AC68" s="2">
        <v>648.6</v>
      </c>
      <c r="AD68" s="2">
        <v>578.15</v>
      </c>
      <c r="AE68" s="2">
        <v>644.88</v>
      </c>
    </row>
    <row r="69" spans="1:35" x14ac:dyDescent="0.3">
      <c r="A69" s="3">
        <v>108</v>
      </c>
      <c r="B69" s="3">
        <v>2</v>
      </c>
      <c r="C69" s="3">
        <v>29</v>
      </c>
      <c r="D69" s="2">
        <v>3</v>
      </c>
      <c r="E69" s="2">
        <v>-12</v>
      </c>
      <c r="F69" s="2">
        <v>-12</v>
      </c>
      <c r="G69" s="2">
        <v>0</v>
      </c>
      <c r="H69" s="2">
        <v>5.5</v>
      </c>
      <c r="I69" s="2">
        <v>5.5</v>
      </c>
      <c r="J69" s="2">
        <v>0</v>
      </c>
      <c r="K69" s="2">
        <v>5.5</v>
      </c>
      <c r="L69" s="2">
        <v>5.25</v>
      </c>
      <c r="M69" s="2">
        <v>-0.25</v>
      </c>
      <c r="N69" s="2">
        <v>0.9</v>
      </c>
      <c r="O69" s="2">
        <v>0.95</v>
      </c>
      <c r="P69" s="2">
        <v>2</v>
      </c>
      <c r="Q69" s="2">
        <v>1</v>
      </c>
      <c r="R69" s="2">
        <v>1</v>
      </c>
      <c r="S69" s="2">
        <v>0.85</v>
      </c>
      <c r="T69" s="2">
        <v>0</v>
      </c>
      <c r="U69" s="2">
        <v>3</v>
      </c>
      <c r="V69" s="2">
        <v>1.81</v>
      </c>
      <c r="W69" s="2">
        <v>1.0900000000000001</v>
      </c>
      <c r="X69" s="2">
        <v>0.12</v>
      </c>
      <c r="Y69" s="2">
        <v>0.56000000000000005</v>
      </c>
      <c r="Z69" s="2">
        <v>-8.58</v>
      </c>
      <c r="AA69" s="2">
        <v>20.23</v>
      </c>
      <c r="AB69" s="4">
        <v>606.70000000000005</v>
      </c>
      <c r="AC69" s="2">
        <v>645.20000000000005</v>
      </c>
      <c r="AD69" s="2">
        <v>624.85</v>
      </c>
      <c r="AE69" s="2">
        <v>661</v>
      </c>
      <c r="AF69" s="3"/>
      <c r="AG69" s="2"/>
      <c r="AH69" s="2"/>
      <c r="AI69" s="2"/>
    </row>
    <row r="70" spans="1:35" x14ac:dyDescent="0.3">
      <c r="A70" s="3">
        <v>119</v>
      </c>
      <c r="B70" s="3">
        <v>1</v>
      </c>
      <c r="C70" s="3">
        <v>22</v>
      </c>
      <c r="D70" s="2">
        <v>3</v>
      </c>
      <c r="E70" s="2">
        <v>-4</v>
      </c>
      <c r="F70" s="2">
        <v>-5</v>
      </c>
      <c r="G70" s="2">
        <v>-1</v>
      </c>
      <c r="H70" s="2">
        <v>3.75</v>
      </c>
      <c r="I70" s="2">
        <v>3.75</v>
      </c>
      <c r="J70" s="2">
        <v>0</v>
      </c>
      <c r="K70" s="2">
        <v>4.25</v>
      </c>
      <c r="L70" s="2">
        <v>4.75</v>
      </c>
      <c r="M70" s="2">
        <v>0.5</v>
      </c>
      <c r="N70" s="2">
        <v>1</v>
      </c>
      <c r="O70" s="2">
        <v>0.8</v>
      </c>
      <c r="P70" s="2">
        <v>0</v>
      </c>
      <c r="Q70" s="2">
        <v>4</v>
      </c>
      <c r="R70" s="2">
        <v>0.8</v>
      </c>
      <c r="S70" s="2">
        <v>0.8</v>
      </c>
      <c r="T70" s="2">
        <v>4</v>
      </c>
      <c r="U70" s="2">
        <v>4</v>
      </c>
      <c r="V70" s="2">
        <v>1.81</v>
      </c>
      <c r="W70" s="2">
        <v>2.68</v>
      </c>
      <c r="X70" s="2">
        <v>-0.65</v>
      </c>
      <c r="Y70" s="2">
        <v>0.3</v>
      </c>
      <c r="Z70" s="2">
        <v>-3.78</v>
      </c>
      <c r="AA70" s="2">
        <v>8.66</v>
      </c>
      <c r="AB70" s="4">
        <v>613.47</v>
      </c>
      <c r="AC70" s="2">
        <v>638</v>
      </c>
      <c r="AD70" s="2">
        <v>633.47</v>
      </c>
      <c r="AE70" s="2">
        <v>654.388888888</v>
      </c>
    </row>
    <row r="71" spans="1:35" x14ac:dyDescent="0.3">
      <c r="A71" s="3">
        <v>120</v>
      </c>
      <c r="B71" s="3">
        <v>2</v>
      </c>
      <c r="C71" s="3">
        <v>28</v>
      </c>
      <c r="D71" s="2">
        <v>3</v>
      </c>
      <c r="E71" s="2">
        <v>11</v>
      </c>
      <c r="F71" s="2">
        <v>11</v>
      </c>
      <c r="G71" s="2">
        <v>0</v>
      </c>
      <c r="H71" s="2">
        <v>5</v>
      </c>
      <c r="I71" s="2">
        <v>5</v>
      </c>
      <c r="J71" s="2">
        <v>0</v>
      </c>
      <c r="K71" s="2">
        <v>4.75</v>
      </c>
      <c r="L71" s="2">
        <v>4.75</v>
      </c>
      <c r="M71" s="2">
        <v>0</v>
      </c>
      <c r="N71" s="2">
        <v>0.9</v>
      </c>
      <c r="O71" s="2">
        <v>0.95</v>
      </c>
      <c r="P71" s="2">
        <v>2</v>
      </c>
      <c r="Q71" s="2">
        <v>1</v>
      </c>
      <c r="R71" s="2">
        <v>1</v>
      </c>
      <c r="S71" s="2">
        <v>0.95</v>
      </c>
      <c r="T71" s="2">
        <v>0</v>
      </c>
      <c r="U71" s="2">
        <v>1</v>
      </c>
      <c r="V71" s="2">
        <v>2.3199999999999998</v>
      </c>
      <c r="W71" s="2">
        <v>3.61</v>
      </c>
      <c r="X71" s="2">
        <v>0.1</v>
      </c>
      <c r="Y71" s="2">
        <v>0.87</v>
      </c>
      <c r="Z71" s="2">
        <v>-1.1599999999999999</v>
      </c>
      <c r="AA71" s="2">
        <v>9.6999999999999993</v>
      </c>
      <c r="AB71" s="4">
        <v>498.05</v>
      </c>
      <c r="AC71" s="5">
        <v>623.44000000000005</v>
      </c>
      <c r="AD71" s="2">
        <v>566.88</v>
      </c>
      <c r="AE71" s="4">
        <v>592.94736841999998</v>
      </c>
      <c r="AF71" s="3"/>
      <c r="AG71" s="2"/>
      <c r="AH71" s="2"/>
      <c r="AI71" s="2"/>
    </row>
    <row r="72" spans="1:35" x14ac:dyDescent="0.3">
      <c r="A72" s="3">
        <v>127</v>
      </c>
      <c r="B72" s="3">
        <v>2</v>
      </c>
      <c r="C72" s="3">
        <v>26</v>
      </c>
      <c r="D72" s="2">
        <v>3</v>
      </c>
      <c r="E72" s="2">
        <v>-11</v>
      </c>
      <c r="F72" s="2">
        <v>-11</v>
      </c>
      <c r="G72" s="2">
        <v>0</v>
      </c>
      <c r="H72" s="2">
        <v>4</v>
      </c>
      <c r="I72" s="2">
        <v>4</v>
      </c>
      <c r="J72" s="2">
        <v>0</v>
      </c>
      <c r="K72" s="2">
        <v>4</v>
      </c>
      <c r="L72" s="2">
        <v>4</v>
      </c>
      <c r="M72" s="2">
        <v>0</v>
      </c>
      <c r="N72" s="2">
        <v>0.75</v>
      </c>
      <c r="O72" s="2">
        <v>0.65</v>
      </c>
      <c r="P72" s="2">
        <v>5</v>
      </c>
      <c r="Q72" s="2">
        <v>7</v>
      </c>
      <c r="R72" s="2">
        <v>0.85</v>
      </c>
      <c r="S72" s="2">
        <v>0.6</v>
      </c>
      <c r="T72" s="2">
        <v>3</v>
      </c>
      <c r="U72" s="2">
        <v>8</v>
      </c>
      <c r="V72" s="2">
        <v>2.68</v>
      </c>
      <c r="W72" s="2">
        <v>4.22</v>
      </c>
      <c r="X72" s="2">
        <v>0</v>
      </c>
      <c r="Y72" s="2">
        <v>0.46</v>
      </c>
      <c r="Z72" s="2">
        <v>-1.33</v>
      </c>
      <c r="AA72" s="2">
        <v>0.97</v>
      </c>
      <c r="AB72" s="4">
        <v>598.75</v>
      </c>
      <c r="AC72" s="2">
        <v>622.48</v>
      </c>
      <c r="AD72" s="2">
        <v>544.58000000000004</v>
      </c>
      <c r="AE72" s="2">
        <v>600.25</v>
      </c>
    </row>
    <row r="73" spans="1:35" x14ac:dyDescent="0.3">
      <c r="A73" s="3">
        <v>133</v>
      </c>
      <c r="B73" s="3">
        <v>2</v>
      </c>
      <c r="C73" s="3">
        <v>20</v>
      </c>
      <c r="D73" s="2">
        <v>3</v>
      </c>
      <c r="E73" s="2">
        <v>-11</v>
      </c>
      <c r="F73" s="2">
        <v>-12</v>
      </c>
      <c r="G73" s="2">
        <v>-1</v>
      </c>
      <c r="H73" s="2">
        <v>4.75</v>
      </c>
      <c r="I73" s="2">
        <v>4.25</v>
      </c>
      <c r="J73" s="2">
        <v>-0.5</v>
      </c>
      <c r="K73" s="2">
        <v>4</v>
      </c>
      <c r="L73" s="2">
        <v>4.25</v>
      </c>
      <c r="M73" s="2">
        <v>0.25</v>
      </c>
      <c r="N73" s="2">
        <v>0.65</v>
      </c>
      <c r="O73" s="2">
        <v>0.8</v>
      </c>
      <c r="P73" s="2">
        <v>7</v>
      </c>
      <c r="Q73" s="2">
        <v>4</v>
      </c>
      <c r="R73" s="2">
        <v>0.9</v>
      </c>
      <c r="S73" s="2">
        <v>0.85</v>
      </c>
      <c r="T73" s="2">
        <v>2</v>
      </c>
      <c r="U73" s="2">
        <v>3</v>
      </c>
      <c r="V73" s="2">
        <v>4.22</v>
      </c>
      <c r="W73" s="2">
        <v>4.22</v>
      </c>
      <c r="X73" s="2">
        <v>-0.1</v>
      </c>
      <c r="Y73" s="2">
        <v>0.21</v>
      </c>
      <c r="Z73" s="2">
        <v>5.5</v>
      </c>
      <c r="AA73" s="2">
        <v>-6</v>
      </c>
      <c r="AB73" s="4">
        <v>510.41</v>
      </c>
      <c r="AC73" s="2">
        <v>613.92999999999995</v>
      </c>
      <c r="AD73" s="2">
        <v>546.75</v>
      </c>
      <c r="AE73" s="2">
        <v>727.45</v>
      </c>
    </row>
    <row r="74" spans="1:35" x14ac:dyDescent="0.3">
      <c r="A74" s="3">
        <v>135</v>
      </c>
      <c r="B74" s="3">
        <v>2</v>
      </c>
      <c r="C74" s="3">
        <v>26</v>
      </c>
      <c r="D74" s="2">
        <v>3</v>
      </c>
      <c r="E74" s="2">
        <v>-12</v>
      </c>
      <c r="F74" s="2">
        <v>-12</v>
      </c>
      <c r="G74" s="2">
        <v>0</v>
      </c>
      <c r="H74" s="2">
        <v>4.75</v>
      </c>
      <c r="I74" s="2">
        <v>5.25</v>
      </c>
      <c r="J74" s="2">
        <v>0.5</v>
      </c>
      <c r="K74" s="2">
        <v>4.75</v>
      </c>
      <c r="L74" s="2">
        <v>5</v>
      </c>
      <c r="M74" s="2">
        <v>0.25</v>
      </c>
      <c r="N74" s="2">
        <v>0.9</v>
      </c>
      <c r="O74" s="2">
        <v>0.9</v>
      </c>
      <c r="P74" s="2">
        <v>2</v>
      </c>
      <c r="Q74" s="2">
        <v>2</v>
      </c>
      <c r="R74" s="2">
        <v>0.95</v>
      </c>
      <c r="S74" s="2">
        <v>0.85</v>
      </c>
      <c r="T74" s="2">
        <v>1</v>
      </c>
      <c r="U74" s="2">
        <v>3</v>
      </c>
      <c r="V74" s="2">
        <v>3.42</v>
      </c>
      <c r="W74" s="2">
        <v>4.22</v>
      </c>
      <c r="X74" s="2">
        <v>0.55000000000000004</v>
      </c>
      <c r="Y74" s="2">
        <v>0.76</v>
      </c>
      <c r="Z74" s="2">
        <v>3.375</v>
      </c>
      <c r="AA74" s="2">
        <v>-0.47</v>
      </c>
      <c r="AB74" s="4">
        <v>607.76</v>
      </c>
      <c r="AC74" s="2">
        <v>642</v>
      </c>
      <c r="AD74" s="2">
        <v>588.27</v>
      </c>
      <c r="AE74" s="2">
        <v>626.66666666000003</v>
      </c>
    </row>
    <row r="75" spans="1:35" x14ac:dyDescent="0.3">
      <c r="A75" s="3">
        <v>138</v>
      </c>
      <c r="B75" s="3">
        <v>2</v>
      </c>
      <c r="C75" s="3">
        <v>23</v>
      </c>
      <c r="D75" s="2">
        <v>3</v>
      </c>
      <c r="E75" s="2">
        <v>-12</v>
      </c>
      <c r="F75" s="2">
        <v>-12</v>
      </c>
      <c r="G75" s="2">
        <v>0</v>
      </c>
      <c r="H75" s="2">
        <v>4.5</v>
      </c>
      <c r="I75" s="2">
        <v>4.5</v>
      </c>
      <c r="J75" s="2">
        <v>0</v>
      </c>
      <c r="K75" s="2">
        <v>3.5</v>
      </c>
      <c r="L75" s="2">
        <v>3.5</v>
      </c>
      <c r="M75" s="2">
        <v>0</v>
      </c>
      <c r="N75" s="2">
        <v>0.95</v>
      </c>
      <c r="O75" s="2">
        <v>0.95</v>
      </c>
      <c r="P75" s="2">
        <v>1</v>
      </c>
      <c r="Q75" s="2">
        <v>1</v>
      </c>
      <c r="R75" s="2">
        <v>0.95</v>
      </c>
      <c r="S75" s="2">
        <v>0.9</v>
      </c>
      <c r="T75" s="2">
        <v>1</v>
      </c>
      <c r="U75" s="2">
        <v>2</v>
      </c>
      <c r="V75" s="2">
        <v>1.71</v>
      </c>
      <c r="W75" s="2">
        <v>1.81</v>
      </c>
      <c r="X75" s="2">
        <v>0.12</v>
      </c>
      <c r="Y75" s="2">
        <v>0.46</v>
      </c>
      <c r="Z75" s="2">
        <v>0.15</v>
      </c>
      <c r="AA75" s="2">
        <v>-0.6</v>
      </c>
      <c r="AB75" s="4">
        <v>620.1</v>
      </c>
      <c r="AC75" s="2">
        <v>652.84</v>
      </c>
      <c r="AD75" s="2">
        <v>624.11</v>
      </c>
      <c r="AE75" s="2">
        <v>644.68421051999997</v>
      </c>
    </row>
    <row r="76" spans="1:35" x14ac:dyDescent="0.3">
      <c r="A76" s="3">
        <v>142</v>
      </c>
      <c r="B76" s="3">
        <v>2</v>
      </c>
      <c r="C76" s="3">
        <v>22</v>
      </c>
      <c r="D76" s="2">
        <v>3</v>
      </c>
      <c r="E76" s="2">
        <v>-12</v>
      </c>
      <c r="F76" s="2">
        <v>-12</v>
      </c>
      <c r="G76" s="2">
        <v>0</v>
      </c>
      <c r="H76" s="2">
        <v>5.75</v>
      </c>
      <c r="I76" s="2">
        <v>5.75</v>
      </c>
      <c r="J76" s="2">
        <v>0</v>
      </c>
      <c r="K76" s="2">
        <v>4.75</v>
      </c>
      <c r="L76" s="2">
        <v>5</v>
      </c>
      <c r="M76" s="2">
        <v>0.25</v>
      </c>
      <c r="N76" s="2">
        <v>1</v>
      </c>
      <c r="O76" s="2">
        <v>1</v>
      </c>
      <c r="P76" s="2">
        <v>0</v>
      </c>
      <c r="Q76" s="2">
        <v>0</v>
      </c>
      <c r="R76" s="2">
        <v>0.95</v>
      </c>
      <c r="S76" s="2">
        <v>0.95</v>
      </c>
      <c r="T76" s="2">
        <v>1</v>
      </c>
      <c r="U76" s="2">
        <v>1</v>
      </c>
      <c r="V76" s="2">
        <v>2.3199999999999998</v>
      </c>
      <c r="W76" s="2">
        <v>2.17</v>
      </c>
      <c r="X76" s="2">
        <v>0</v>
      </c>
      <c r="Y76" s="2">
        <v>0.18</v>
      </c>
      <c r="Z76" s="2">
        <v>-1.32</v>
      </c>
      <c r="AA76" s="2">
        <v>7.54</v>
      </c>
      <c r="AB76" s="4">
        <v>499.52</v>
      </c>
      <c r="AC76" s="2">
        <v>550.67999999999995</v>
      </c>
      <c r="AD76" s="2">
        <v>502.33</v>
      </c>
      <c r="AE76" s="2">
        <v>559.68421052600002</v>
      </c>
    </row>
    <row r="77" spans="1:35" x14ac:dyDescent="0.3">
      <c r="A77" s="3">
        <v>148</v>
      </c>
      <c r="B77" s="3">
        <v>1</v>
      </c>
      <c r="C77" s="3">
        <v>27</v>
      </c>
      <c r="D77" s="2">
        <v>3</v>
      </c>
      <c r="E77" s="2">
        <v>-9</v>
      </c>
      <c r="F77" s="2">
        <v>-10</v>
      </c>
      <c r="G77" s="2">
        <v>-1</v>
      </c>
      <c r="H77" s="2">
        <v>4.5</v>
      </c>
      <c r="I77" s="2">
        <v>4.5</v>
      </c>
      <c r="J77" s="2">
        <v>0</v>
      </c>
      <c r="K77" s="2">
        <v>4.25</v>
      </c>
      <c r="L77" s="2">
        <v>4.25</v>
      </c>
      <c r="M77" s="2">
        <v>0</v>
      </c>
      <c r="N77" s="2">
        <v>0.9</v>
      </c>
      <c r="O77" s="2">
        <v>0.85</v>
      </c>
      <c r="P77" s="2">
        <v>2</v>
      </c>
      <c r="Q77" s="2">
        <v>3</v>
      </c>
      <c r="R77" s="2">
        <v>0.85</v>
      </c>
      <c r="S77" s="2">
        <v>0.8</v>
      </c>
      <c r="T77" s="2">
        <v>3</v>
      </c>
      <c r="U77" s="2">
        <v>4</v>
      </c>
      <c r="V77" s="2">
        <v>3.86</v>
      </c>
      <c r="W77" s="2">
        <v>2.68</v>
      </c>
      <c r="X77" s="2">
        <v>-0.46</v>
      </c>
      <c r="Y77" s="2">
        <v>0.46</v>
      </c>
      <c r="Z77" s="2">
        <v>0</v>
      </c>
      <c r="AA77" s="2">
        <v>1.42</v>
      </c>
      <c r="AB77" s="4">
        <v>514.63157894736798</v>
      </c>
      <c r="AC77" s="2">
        <v>571.5</v>
      </c>
      <c r="AD77" s="2">
        <v>547.68421052631504</v>
      </c>
      <c r="AE77" s="2">
        <v>576.79999999999905</v>
      </c>
    </row>
    <row r="78" spans="1:35" x14ac:dyDescent="0.3">
      <c r="A78" s="3">
        <v>154</v>
      </c>
      <c r="B78" s="3">
        <v>1</v>
      </c>
      <c r="C78" s="3">
        <v>28</v>
      </c>
      <c r="D78" s="2">
        <v>3</v>
      </c>
      <c r="E78" s="2">
        <v>-11</v>
      </c>
      <c r="F78" s="2">
        <v>-11</v>
      </c>
      <c r="G78" s="2">
        <v>0</v>
      </c>
      <c r="H78" s="2">
        <v>4.25</v>
      </c>
      <c r="I78" s="2">
        <v>4.25</v>
      </c>
      <c r="J78" s="2">
        <v>0</v>
      </c>
      <c r="K78" s="2">
        <v>4.75</v>
      </c>
      <c r="L78" s="2">
        <v>4.5</v>
      </c>
      <c r="M78" s="2">
        <v>-0.25</v>
      </c>
      <c r="N78" s="2">
        <v>0.9</v>
      </c>
      <c r="O78" s="2">
        <v>0.95</v>
      </c>
      <c r="P78" s="2">
        <v>2</v>
      </c>
      <c r="Q78" s="2">
        <v>1</v>
      </c>
      <c r="R78" s="2">
        <v>1</v>
      </c>
      <c r="S78" s="2">
        <v>1</v>
      </c>
      <c r="T78" s="2">
        <v>0</v>
      </c>
      <c r="U78" s="2">
        <v>0</v>
      </c>
      <c r="V78" s="2">
        <v>3.42</v>
      </c>
      <c r="W78" s="2">
        <v>1.88</v>
      </c>
      <c r="X78" s="2">
        <v>0.3</v>
      </c>
      <c r="Y78" s="2">
        <v>0.4</v>
      </c>
      <c r="Z78" s="2">
        <v>2.1349999999999998</v>
      </c>
      <c r="AA78" s="2">
        <v>6.47</v>
      </c>
      <c r="AB78" s="2">
        <v>602.52</v>
      </c>
      <c r="AC78" s="2">
        <v>715.94</v>
      </c>
      <c r="AD78" s="2">
        <v>613.5</v>
      </c>
      <c r="AE78" s="2">
        <v>703.82352940999999</v>
      </c>
    </row>
    <row r="79" spans="1:35" x14ac:dyDescent="0.3">
      <c r="A79" s="3">
        <v>157</v>
      </c>
      <c r="B79" s="3">
        <v>1</v>
      </c>
      <c r="C79" s="3">
        <v>22</v>
      </c>
      <c r="D79" s="2">
        <v>3</v>
      </c>
      <c r="E79" s="2">
        <v>-5</v>
      </c>
      <c r="F79" s="2">
        <v>-5</v>
      </c>
      <c r="G79" s="2">
        <v>0</v>
      </c>
      <c r="H79" s="2">
        <v>4</v>
      </c>
      <c r="I79" s="2">
        <v>4</v>
      </c>
      <c r="J79" s="2">
        <v>0</v>
      </c>
      <c r="K79" s="2">
        <v>4</v>
      </c>
      <c r="L79" s="2">
        <v>4</v>
      </c>
      <c r="M79" s="2">
        <v>0</v>
      </c>
      <c r="N79" s="2">
        <v>0.9</v>
      </c>
      <c r="O79" s="2">
        <v>0.95</v>
      </c>
      <c r="P79" s="2">
        <v>2</v>
      </c>
      <c r="Q79" s="2">
        <v>1</v>
      </c>
      <c r="R79" s="2">
        <v>0.75</v>
      </c>
      <c r="S79" s="2">
        <v>0.9</v>
      </c>
      <c r="T79" s="2">
        <v>5</v>
      </c>
      <c r="U79" s="2">
        <v>2</v>
      </c>
      <c r="V79" s="2">
        <v>3.29</v>
      </c>
      <c r="W79" s="2">
        <v>3.61</v>
      </c>
      <c r="X79" s="2">
        <v>-0.47</v>
      </c>
      <c r="Y79" s="2">
        <v>0</v>
      </c>
      <c r="Z79" s="2">
        <v>-1.4450000000000001</v>
      </c>
      <c r="AA79" s="2">
        <v>3.37</v>
      </c>
      <c r="AB79" s="2">
        <v>629.85</v>
      </c>
      <c r="AC79" s="2">
        <v>726.05</v>
      </c>
      <c r="AD79" s="2">
        <v>627.39</v>
      </c>
      <c r="AE79" s="2">
        <v>727.315789</v>
      </c>
    </row>
    <row r="80" spans="1:35" x14ac:dyDescent="0.3">
      <c r="A80" s="3">
        <v>62</v>
      </c>
      <c r="B80" s="3">
        <v>1</v>
      </c>
      <c r="C80" s="3">
        <v>22</v>
      </c>
      <c r="D80" s="2">
        <v>3</v>
      </c>
      <c r="E80" s="2">
        <v>-6</v>
      </c>
      <c r="F80" s="2">
        <v>-6</v>
      </c>
      <c r="G80" s="2">
        <v>0</v>
      </c>
      <c r="H80" s="2">
        <v>5</v>
      </c>
      <c r="I80" s="2">
        <v>4.75</v>
      </c>
      <c r="J80" s="2">
        <v>-0.25</v>
      </c>
      <c r="K80" s="2">
        <v>3.75</v>
      </c>
      <c r="L80" s="2">
        <v>3.75</v>
      </c>
      <c r="M80" s="2">
        <v>0</v>
      </c>
      <c r="N80" s="2">
        <v>0.8</v>
      </c>
      <c r="O80" s="2">
        <v>0.85</v>
      </c>
      <c r="P80" s="2">
        <v>4</v>
      </c>
      <c r="Q80" s="2">
        <v>3</v>
      </c>
      <c r="R80" s="2">
        <v>0.9</v>
      </c>
      <c r="S80" s="2">
        <v>0.9</v>
      </c>
      <c r="T80" s="2">
        <v>2</v>
      </c>
      <c r="U80" s="2">
        <v>2</v>
      </c>
      <c r="V80" s="2">
        <v>1.88</v>
      </c>
      <c r="W80" s="2">
        <v>0.93</v>
      </c>
      <c r="X80" s="2">
        <v>-0.22</v>
      </c>
      <c r="Y80" s="2">
        <v>0.12</v>
      </c>
      <c r="Z80" s="2">
        <v>1.7749999999999999</v>
      </c>
      <c r="AA80" s="2">
        <v>-0.98</v>
      </c>
      <c r="AB80" s="2">
        <v>645.20000000000005</v>
      </c>
      <c r="AC80" s="2">
        <v>720.77</v>
      </c>
      <c r="AD80" s="2">
        <v>681.77</v>
      </c>
      <c r="AE80" s="2">
        <v>717.31578947000003</v>
      </c>
    </row>
    <row r="81" spans="1:35" x14ac:dyDescent="0.3">
      <c r="A81" s="3">
        <v>75</v>
      </c>
      <c r="B81" s="3">
        <v>2</v>
      </c>
      <c r="C81" s="3">
        <v>22</v>
      </c>
      <c r="D81" s="2">
        <v>3</v>
      </c>
      <c r="E81" s="2">
        <v>-8</v>
      </c>
      <c r="F81" s="2">
        <v>-8</v>
      </c>
      <c r="G81" s="2">
        <v>0</v>
      </c>
      <c r="H81" s="2">
        <v>7</v>
      </c>
      <c r="I81" s="2">
        <v>6</v>
      </c>
      <c r="J81" s="2">
        <v>-1</v>
      </c>
      <c r="K81" s="2">
        <v>6</v>
      </c>
      <c r="L81" s="2">
        <v>5</v>
      </c>
      <c r="M81" s="2">
        <v>-1</v>
      </c>
      <c r="N81" s="2">
        <v>0.6</v>
      </c>
      <c r="O81" s="2">
        <v>0.55000000000000004</v>
      </c>
      <c r="P81" s="2">
        <v>8</v>
      </c>
      <c r="Q81" s="2">
        <v>9</v>
      </c>
      <c r="R81" s="2">
        <v>0.9</v>
      </c>
      <c r="S81" s="2">
        <v>0.8</v>
      </c>
      <c r="T81" s="2">
        <v>2</v>
      </c>
      <c r="U81" s="2">
        <v>4</v>
      </c>
      <c r="V81" s="2">
        <v>0.97</v>
      </c>
      <c r="W81" s="2">
        <v>0.8</v>
      </c>
      <c r="X81" s="2">
        <v>-0.37</v>
      </c>
      <c r="Y81" s="2">
        <v>0</v>
      </c>
      <c r="Z81" s="2">
        <v>-1.34</v>
      </c>
      <c r="AA81" s="2">
        <v>-0.93</v>
      </c>
      <c r="AB81" s="2">
        <v>571.77</v>
      </c>
      <c r="AC81" s="2">
        <v>659.58</v>
      </c>
      <c r="AD81" s="2">
        <v>579.42999999999995</v>
      </c>
      <c r="AE81" s="2">
        <v>638.36363635999999</v>
      </c>
    </row>
    <row r="82" spans="1:35" x14ac:dyDescent="0.3">
      <c r="A82" s="3">
        <v>76</v>
      </c>
      <c r="B82" s="3">
        <v>2</v>
      </c>
      <c r="C82" s="3">
        <v>30</v>
      </c>
      <c r="D82" s="2">
        <v>3</v>
      </c>
      <c r="E82" s="2">
        <v>-6</v>
      </c>
      <c r="F82" s="2">
        <v>-9</v>
      </c>
      <c r="G82" s="2">
        <v>-3</v>
      </c>
      <c r="H82" s="2">
        <v>7</v>
      </c>
      <c r="I82" s="2">
        <v>7</v>
      </c>
      <c r="J82" s="2">
        <v>0</v>
      </c>
      <c r="K82" s="2">
        <v>6.75</v>
      </c>
      <c r="L82" s="2">
        <v>6.5</v>
      </c>
      <c r="M82" s="2">
        <v>-0.25</v>
      </c>
      <c r="N82" s="2">
        <v>0.85</v>
      </c>
      <c r="O82" s="2">
        <v>0.95</v>
      </c>
      <c r="P82" s="2">
        <v>3</v>
      </c>
      <c r="Q82" s="2">
        <v>1</v>
      </c>
      <c r="R82" s="2">
        <v>0.7</v>
      </c>
      <c r="S82" s="2">
        <v>0.85</v>
      </c>
      <c r="T82" s="2">
        <v>6</v>
      </c>
      <c r="U82" s="2">
        <v>3</v>
      </c>
      <c r="V82" s="2">
        <v>4.22</v>
      </c>
      <c r="W82" s="2">
        <v>2.3199999999999998</v>
      </c>
      <c r="X82" s="2">
        <v>0.37</v>
      </c>
      <c r="Y82" s="2">
        <v>0.3</v>
      </c>
      <c r="Z82" s="2">
        <v>1.8</v>
      </c>
      <c r="AA82" s="2">
        <v>4.93</v>
      </c>
      <c r="AB82" s="2">
        <v>618.5</v>
      </c>
      <c r="AC82" s="2">
        <v>647.70000000000005</v>
      </c>
      <c r="AD82" s="2">
        <v>630.11</v>
      </c>
      <c r="AE82" s="2">
        <v>646.10526315779998</v>
      </c>
    </row>
    <row r="83" spans="1:35" x14ac:dyDescent="0.3">
      <c r="A83" s="3">
        <v>85</v>
      </c>
      <c r="B83" s="3">
        <v>2</v>
      </c>
      <c r="C83" s="3">
        <v>22</v>
      </c>
      <c r="D83" s="2">
        <v>3</v>
      </c>
      <c r="E83" s="2">
        <v>-11</v>
      </c>
      <c r="F83" s="2">
        <v>-11</v>
      </c>
      <c r="G83" s="2">
        <v>0</v>
      </c>
      <c r="H83" s="2">
        <v>4.75</v>
      </c>
      <c r="I83" s="2">
        <v>4.75</v>
      </c>
      <c r="J83" s="2">
        <v>0</v>
      </c>
      <c r="K83" s="2">
        <v>4</v>
      </c>
      <c r="L83" s="2">
        <v>4</v>
      </c>
      <c r="M83" s="2">
        <v>0</v>
      </c>
      <c r="N83" s="2">
        <v>0.8</v>
      </c>
      <c r="O83" s="2">
        <v>0.85</v>
      </c>
      <c r="P83" s="2">
        <v>2</v>
      </c>
      <c r="Q83" s="2">
        <v>3</v>
      </c>
      <c r="R83" s="2">
        <v>0.9</v>
      </c>
      <c r="S83" s="2">
        <v>0.85</v>
      </c>
      <c r="T83" s="2">
        <v>2</v>
      </c>
      <c r="U83" s="2">
        <v>3</v>
      </c>
      <c r="V83" s="2">
        <v>3.29</v>
      </c>
      <c r="W83" s="2">
        <v>2.93</v>
      </c>
      <c r="X83" s="2">
        <v>-0.12</v>
      </c>
      <c r="Y83" s="2">
        <v>0.76</v>
      </c>
      <c r="Z83" s="2">
        <v>-3.6749999999999998</v>
      </c>
      <c r="AA83" s="2">
        <v>5.99</v>
      </c>
      <c r="AB83" s="2">
        <v>618.16999999999996</v>
      </c>
      <c r="AC83" s="2">
        <v>691.06</v>
      </c>
      <c r="AD83" s="2">
        <v>647.16999999999996</v>
      </c>
      <c r="AE83" s="2">
        <v>680.705882352</v>
      </c>
    </row>
    <row r="84" spans="1:35" x14ac:dyDescent="0.3">
      <c r="A84" s="3">
        <v>92</v>
      </c>
      <c r="B84" s="3">
        <v>2</v>
      </c>
      <c r="C84" s="3">
        <v>30</v>
      </c>
      <c r="D84" s="2">
        <v>3</v>
      </c>
      <c r="E84" s="2">
        <v>-1</v>
      </c>
      <c r="F84" s="2">
        <v>-1</v>
      </c>
      <c r="G84" s="2">
        <v>0</v>
      </c>
      <c r="H84" s="2">
        <v>2.25</v>
      </c>
      <c r="I84" s="2">
        <v>2.75</v>
      </c>
      <c r="J84" s="2">
        <v>0.5</v>
      </c>
      <c r="K84" s="2">
        <v>4.75</v>
      </c>
      <c r="L84" s="2">
        <v>4.5</v>
      </c>
      <c r="M84" s="2">
        <v>-0.25</v>
      </c>
      <c r="N84" s="2">
        <v>0.85</v>
      </c>
      <c r="O84" s="2">
        <v>0.95</v>
      </c>
      <c r="P84" s="2">
        <v>3</v>
      </c>
      <c r="Q84" s="2">
        <v>1</v>
      </c>
      <c r="R84" s="2">
        <v>0.95</v>
      </c>
      <c r="S84" s="2">
        <v>0.95</v>
      </c>
      <c r="T84" s="2">
        <v>1</v>
      </c>
      <c r="U84" s="2">
        <v>1</v>
      </c>
      <c r="V84" s="2">
        <v>4.22</v>
      </c>
      <c r="W84" s="2">
        <v>4.22</v>
      </c>
      <c r="X84" s="2">
        <v>-0.3</v>
      </c>
      <c r="Y84" s="2">
        <v>0.3</v>
      </c>
      <c r="Z84" s="2">
        <v>-1.62</v>
      </c>
      <c r="AA84" s="2">
        <v>-2.75</v>
      </c>
      <c r="AB84" s="2">
        <v>507.36840000000001</v>
      </c>
      <c r="AC84" s="2">
        <v>624.35293999999999</v>
      </c>
      <c r="AD84" s="2">
        <v>548.57799999999997</v>
      </c>
      <c r="AE84" s="2">
        <v>631.04999999999995</v>
      </c>
    </row>
    <row r="85" spans="1:35" x14ac:dyDescent="0.3">
      <c r="A85" s="3">
        <v>94</v>
      </c>
      <c r="B85" s="3">
        <v>2</v>
      </c>
      <c r="C85" s="3">
        <v>24</v>
      </c>
      <c r="D85" s="2">
        <v>3</v>
      </c>
      <c r="E85" s="2">
        <v>-11</v>
      </c>
      <c r="F85" s="2">
        <v>-12</v>
      </c>
      <c r="G85" s="2">
        <v>-1</v>
      </c>
      <c r="H85" s="2">
        <v>5.75</v>
      </c>
      <c r="I85" s="2">
        <v>5.75</v>
      </c>
      <c r="J85" s="2">
        <v>0</v>
      </c>
      <c r="K85" s="2">
        <v>5.75</v>
      </c>
      <c r="L85" s="2">
        <v>5.75</v>
      </c>
      <c r="M85" s="2">
        <v>0</v>
      </c>
      <c r="N85" s="2">
        <v>0.95</v>
      </c>
      <c r="O85" s="2">
        <v>0.95</v>
      </c>
      <c r="P85" s="2">
        <v>1</v>
      </c>
      <c r="Q85" s="2">
        <v>1</v>
      </c>
      <c r="R85" s="2">
        <v>1</v>
      </c>
      <c r="S85" s="2">
        <v>0.95</v>
      </c>
      <c r="T85" s="2">
        <v>0</v>
      </c>
      <c r="U85" s="2">
        <v>1</v>
      </c>
      <c r="V85" s="2">
        <v>2.68</v>
      </c>
      <c r="W85" s="2">
        <v>2.4900000000000002</v>
      </c>
      <c r="X85" s="2">
        <v>-0.46</v>
      </c>
      <c r="Y85" s="2">
        <v>0.46</v>
      </c>
      <c r="Z85" s="2">
        <v>-5.84</v>
      </c>
      <c r="AA85" s="2">
        <v>14.61</v>
      </c>
      <c r="AB85" s="2">
        <v>637.87</v>
      </c>
      <c r="AC85" s="2">
        <v>693.55</v>
      </c>
      <c r="AD85" s="2">
        <v>618.1</v>
      </c>
      <c r="AE85" s="2">
        <v>663.21052631500004</v>
      </c>
    </row>
    <row r="86" spans="1:35" x14ac:dyDescent="0.3">
      <c r="A86" s="3">
        <v>95</v>
      </c>
      <c r="B86" s="3">
        <v>2</v>
      </c>
      <c r="C86" s="3">
        <v>29</v>
      </c>
      <c r="D86" s="2">
        <v>3</v>
      </c>
      <c r="E86" s="2">
        <v>-11</v>
      </c>
      <c r="F86" s="2">
        <v>-12</v>
      </c>
      <c r="G86" s="2">
        <v>-1</v>
      </c>
      <c r="H86" s="2">
        <v>5.75</v>
      </c>
      <c r="I86" s="2">
        <v>5.75</v>
      </c>
      <c r="J86" s="2">
        <v>0</v>
      </c>
      <c r="K86" s="2">
        <v>5.25</v>
      </c>
      <c r="L86" s="2">
        <v>5.25</v>
      </c>
      <c r="M86" s="2">
        <v>0</v>
      </c>
      <c r="N86" s="2">
        <v>0.9</v>
      </c>
      <c r="O86" s="2">
        <v>0.85</v>
      </c>
      <c r="P86" s="2">
        <v>2</v>
      </c>
      <c r="Q86" s="2">
        <v>3</v>
      </c>
      <c r="R86" s="2">
        <v>0.8</v>
      </c>
      <c r="S86" s="2">
        <v>0.95</v>
      </c>
      <c r="T86" s="2">
        <v>4</v>
      </c>
      <c r="U86" s="2">
        <v>1</v>
      </c>
      <c r="V86" s="2">
        <v>4.22</v>
      </c>
      <c r="W86" s="2">
        <v>5.15</v>
      </c>
      <c r="X86" s="2">
        <v>0.86</v>
      </c>
      <c r="Y86" s="2">
        <v>0.46</v>
      </c>
      <c r="Z86" s="2">
        <v>-1.76</v>
      </c>
      <c r="AA86" s="2">
        <v>5.58</v>
      </c>
      <c r="AB86" s="2">
        <v>548.75</v>
      </c>
      <c r="AC86" s="2">
        <v>633.45000000000005</v>
      </c>
      <c r="AD86" s="2">
        <v>671.5</v>
      </c>
      <c r="AE86" s="2">
        <v>687</v>
      </c>
    </row>
    <row r="87" spans="1:35" x14ac:dyDescent="0.3">
      <c r="A87" s="3">
        <v>25</v>
      </c>
      <c r="B87" s="3">
        <v>2</v>
      </c>
      <c r="C87" s="3">
        <v>21</v>
      </c>
      <c r="D87" s="2">
        <v>3</v>
      </c>
      <c r="E87" s="2">
        <v>-12</v>
      </c>
      <c r="F87" s="2">
        <v>-12</v>
      </c>
      <c r="G87" s="2">
        <v>0</v>
      </c>
      <c r="H87" s="2">
        <v>5</v>
      </c>
      <c r="I87" s="2">
        <v>4.75</v>
      </c>
      <c r="J87" s="2">
        <v>-0.25</v>
      </c>
      <c r="K87" s="2">
        <v>4.5</v>
      </c>
      <c r="L87" s="2">
        <v>4.5</v>
      </c>
      <c r="M87" s="2">
        <v>0</v>
      </c>
      <c r="N87" s="2">
        <v>0.9</v>
      </c>
      <c r="O87" s="2">
        <v>1</v>
      </c>
      <c r="P87" s="2">
        <v>2</v>
      </c>
      <c r="Q87" s="2">
        <v>0</v>
      </c>
      <c r="R87" s="2">
        <v>1</v>
      </c>
      <c r="S87" s="2">
        <v>0.95</v>
      </c>
      <c r="T87" s="2">
        <v>0</v>
      </c>
      <c r="U87" s="2">
        <v>1</v>
      </c>
      <c r="V87" s="2">
        <v>4.22</v>
      </c>
      <c r="W87" s="2">
        <v>4.22</v>
      </c>
      <c r="X87" s="2">
        <v>-0.46</v>
      </c>
      <c r="Y87" s="2">
        <v>0.46</v>
      </c>
      <c r="Z87" s="2">
        <v>-12.545</v>
      </c>
      <c r="AA87" s="2">
        <v>25.16</v>
      </c>
      <c r="AB87" s="4">
        <v>446.4375</v>
      </c>
      <c r="AC87" s="2">
        <v>546.625</v>
      </c>
      <c r="AD87" s="2">
        <v>470</v>
      </c>
      <c r="AE87" s="2">
        <v>523.16</v>
      </c>
      <c r="AF87" s="3"/>
    </row>
    <row r="88" spans="1:35" x14ac:dyDescent="0.3">
      <c r="A88" s="3">
        <v>58</v>
      </c>
      <c r="B88" s="3">
        <v>1</v>
      </c>
      <c r="C88" s="3">
        <v>25</v>
      </c>
      <c r="D88" s="2">
        <v>3</v>
      </c>
      <c r="E88" s="2">
        <v>-4</v>
      </c>
      <c r="F88" s="2">
        <v>-6</v>
      </c>
      <c r="G88" s="2">
        <v>-2</v>
      </c>
      <c r="H88" s="2">
        <v>5</v>
      </c>
      <c r="I88" s="2">
        <v>5</v>
      </c>
      <c r="J88" s="2">
        <v>0</v>
      </c>
      <c r="K88" s="2">
        <v>4.75</v>
      </c>
      <c r="L88" s="2">
        <v>4</v>
      </c>
      <c r="M88" s="2">
        <v>0.25</v>
      </c>
      <c r="N88" s="2">
        <v>1</v>
      </c>
      <c r="O88" s="2">
        <v>0.9</v>
      </c>
      <c r="P88" s="2">
        <v>0</v>
      </c>
      <c r="Q88" s="2">
        <v>2</v>
      </c>
      <c r="R88" s="2">
        <v>1</v>
      </c>
      <c r="S88" s="2">
        <v>1</v>
      </c>
      <c r="T88" s="2">
        <v>0</v>
      </c>
      <c r="U88" s="2">
        <v>0</v>
      </c>
      <c r="V88" s="2">
        <v>4.72</v>
      </c>
      <c r="W88" s="2">
        <v>4.4400000000000004</v>
      </c>
      <c r="X88" s="2">
        <v>-0.12</v>
      </c>
      <c r="Y88" s="2">
        <v>0</v>
      </c>
      <c r="Z88" s="2">
        <v>2.54</v>
      </c>
      <c r="AA88" s="2">
        <v>-1.51</v>
      </c>
      <c r="AB88" s="2">
        <v>498.77</v>
      </c>
      <c r="AC88" s="2">
        <v>577.28</v>
      </c>
      <c r="AD88" s="2">
        <v>547.85</v>
      </c>
      <c r="AE88" s="2">
        <v>615.26</v>
      </c>
    </row>
    <row r="89" spans="1:35" x14ac:dyDescent="0.3">
      <c r="A89" s="3">
        <v>26</v>
      </c>
      <c r="B89" s="3">
        <v>2</v>
      </c>
      <c r="C89" s="3">
        <v>26</v>
      </c>
      <c r="D89" s="2">
        <v>3</v>
      </c>
      <c r="E89" s="2">
        <v>-12</v>
      </c>
      <c r="F89" s="2">
        <v>-9</v>
      </c>
      <c r="G89" s="2">
        <v>3</v>
      </c>
      <c r="H89" s="2">
        <v>5.25</v>
      </c>
      <c r="I89" s="2">
        <v>4.25</v>
      </c>
      <c r="J89" s="2">
        <v>-1</v>
      </c>
      <c r="K89" s="2">
        <v>3.5</v>
      </c>
      <c r="L89" s="2">
        <v>3.5</v>
      </c>
      <c r="M89" s="2">
        <v>0</v>
      </c>
      <c r="N89" s="2">
        <v>0.4</v>
      </c>
      <c r="O89" s="2">
        <v>0.6</v>
      </c>
      <c r="P89" s="2">
        <v>12</v>
      </c>
      <c r="Q89" s="2">
        <v>8</v>
      </c>
      <c r="R89" s="2">
        <v>0.8</v>
      </c>
      <c r="S89" s="2">
        <v>0.75</v>
      </c>
      <c r="T89" s="2">
        <v>4</v>
      </c>
      <c r="U89" s="2">
        <v>5</v>
      </c>
      <c r="V89" s="2">
        <v>2.35</v>
      </c>
      <c r="W89" s="2">
        <v>0.55000000000000004</v>
      </c>
      <c r="X89" s="2">
        <v>-0.86</v>
      </c>
      <c r="Y89" s="2">
        <v>-0.26</v>
      </c>
      <c r="Z89" s="2">
        <v>1.79</v>
      </c>
      <c r="AA89" s="2">
        <v>-4.57</v>
      </c>
      <c r="AB89" s="4">
        <v>545.29</v>
      </c>
      <c r="AC89" s="2">
        <v>632.31500000000005</v>
      </c>
      <c r="AD89" s="2">
        <v>567.79899999999998</v>
      </c>
      <c r="AE89" s="2">
        <v>669.89</v>
      </c>
      <c r="AF89" s="3"/>
      <c r="AG89" s="2"/>
      <c r="AH89" s="2"/>
      <c r="AI89" s="2"/>
    </row>
    <row r="90" spans="1:35" x14ac:dyDescent="0.3">
      <c r="A90" s="3">
        <v>15</v>
      </c>
      <c r="B90" s="3">
        <v>2</v>
      </c>
      <c r="C90" s="3">
        <v>20</v>
      </c>
      <c r="D90" s="2">
        <v>3</v>
      </c>
      <c r="E90" s="2">
        <v>-9</v>
      </c>
      <c r="F90" s="2">
        <v>-9</v>
      </c>
      <c r="G90" s="2">
        <v>0</v>
      </c>
      <c r="H90" s="2">
        <v>4.25</v>
      </c>
      <c r="I90" s="2">
        <v>4</v>
      </c>
      <c r="J90" s="2">
        <v>-0.25</v>
      </c>
      <c r="K90" s="2">
        <v>4.5</v>
      </c>
      <c r="L90" s="2">
        <v>4</v>
      </c>
      <c r="M90" s="2">
        <v>-0.5</v>
      </c>
      <c r="N90" s="2">
        <v>0.8</v>
      </c>
      <c r="O90" s="2">
        <v>0.8</v>
      </c>
      <c r="P90" s="2">
        <v>2</v>
      </c>
      <c r="Q90" s="2">
        <v>2</v>
      </c>
      <c r="R90" s="2">
        <v>0.95</v>
      </c>
      <c r="S90" s="2">
        <v>0.95</v>
      </c>
      <c r="T90" s="2">
        <v>1</v>
      </c>
      <c r="U90" s="2">
        <v>1</v>
      </c>
      <c r="V90" s="2">
        <v>2.93</v>
      </c>
      <c r="W90" s="2">
        <v>2.68</v>
      </c>
      <c r="X90" s="2">
        <v>0.76</v>
      </c>
      <c r="Y90" s="2">
        <v>0.46</v>
      </c>
      <c r="Z90" s="2">
        <v>0.75</v>
      </c>
      <c r="AA90" s="2">
        <v>3.54</v>
      </c>
      <c r="AB90" s="4">
        <v>606.36839999999995</v>
      </c>
      <c r="AC90" s="2">
        <v>669.75</v>
      </c>
      <c r="AD90" s="2">
        <v>569.42100000000005</v>
      </c>
      <c r="AE90" s="2">
        <v>635.79999999999995</v>
      </c>
    </row>
    <row r="91" spans="1:35" x14ac:dyDescent="0.3">
      <c r="A91" s="3">
        <v>51</v>
      </c>
      <c r="B91" s="3">
        <v>1</v>
      </c>
      <c r="C91" s="3">
        <v>22</v>
      </c>
      <c r="D91" s="2">
        <v>3</v>
      </c>
      <c r="E91" s="2">
        <v>-12</v>
      </c>
      <c r="F91" s="2">
        <v>-12</v>
      </c>
      <c r="G91" s="2">
        <v>0</v>
      </c>
      <c r="H91" s="2">
        <v>4.75</v>
      </c>
      <c r="I91" s="2">
        <v>4.75</v>
      </c>
      <c r="J91" s="2">
        <v>0</v>
      </c>
      <c r="K91" s="2">
        <v>5</v>
      </c>
      <c r="L91" s="2">
        <v>5</v>
      </c>
      <c r="M91" s="2">
        <v>0</v>
      </c>
      <c r="N91" s="2">
        <v>0.9</v>
      </c>
      <c r="O91" s="2">
        <v>1</v>
      </c>
      <c r="P91" s="2">
        <v>2</v>
      </c>
      <c r="Q91" s="2">
        <v>0</v>
      </c>
      <c r="R91" s="2">
        <v>0.8</v>
      </c>
      <c r="S91" s="2">
        <v>0.9</v>
      </c>
      <c r="T91" s="2">
        <v>4</v>
      </c>
      <c r="U91" s="2">
        <v>2</v>
      </c>
      <c r="V91" s="2">
        <v>2.12</v>
      </c>
      <c r="W91" s="2">
        <v>3.4</v>
      </c>
      <c r="X91" s="2">
        <v>0.3</v>
      </c>
      <c r="Y91" s="2">
        <v>0.87</v>
      </c>
      <c r="Z91" s="2">
        <v>1.07</v>
      </c>
      <c r="AA91" s="2">
        <v>-0.42</v>
      </c>
      <c r="AB91" s="4">
        <v>656.25</v>
      </c>
      <c r="AC91" s="2">
        <v>674.29</v>
      </c>
      <c r="AD91" s="2">
        <v>651.05499999999995</v>
      </c>
      <c r="AE91" s="2">
        <v>668.75</v>
      </c>
    </row>
    <row r="92" spans="1:35" x14ac:dyDescent="0.3">
      <c r="A92" s="3">
        <v>44</v>
      </c>
      <c r="B92" s="3">
        <v>2</v>
      </c>
      <c r="C92" s="3">
        <v>24</v>
      </c>
      <c r="D92" s="2">
        <v>4</v>
      </c>
      <c r="E92" s="2">
        <v>9999</v>
      </c>
      <c r="F92" s="2">
        <v>-12</v>
      </c>
      <c r="G92" s="2">
        <v>9999</v>
      </c>
      <c r="H92" s="2">
        <v>9999</v>
      </c>
      <c r="I92" s="2">
        <v>4.25</v>
      </c>
      <c r="J92" s="1" t="e">
        <v>#NULL!</v>
      </c>
      <c r="K92" s="2">
        <v>9999</v>
      </c>
      <c r="L92" s="2">
        <v>4.75</v>
      </c>
      <c r="M92" s="1" t="e">
        <v>#NULL!</v>
      </c>
      <c r="N92" s="2">
        <v>0.95</v>
      </c>
      <c r="O92" s="2">
        <v>1</v>
      </c>
      <c r="P92" s="2">
        <v>1</v>
      </c>
      <c r="Q92" s="2">
        <v>0</v>
      </c>
      <c r="R92" s="2">
        <v>0.9</v>
      </c>
      <c r="S92" s="2">
        <v>0.9</v>
      </c>
      <c r="T92" s="2">
        <v>2</v>
      </c>
      <c r="U92" s="2">
        <v>2</v>
      </c>
      <c r="V92" s="2">
        <v>2.93</v>
      </c>
      <c r="W92" s="2">
        <v>2.93</v>
      </c>
      <c r="X92" s="2">
        <v>0.22</v>
      </c>
      <c r="Y92" s="2">
        <v>0.68</v>
      </c>
      <c r="Z92" s="2">
        <v>9999</v>
      </c>
      <c r="AA92" s="2">
        <v>9999</v>
      </c>
      <c r="AB92" s="2">
        <v>605.38</v>
      </c>
      <c r="AC92" s="2">
        <v>670.73</v>
      </c>
      <c r="AD92" s="2">
        <v>633.22</v>
      </c>
      <c r="AE92" s="2">
        <v>684.25</v>
      </c>
    </row>
    <row r="93" spans="1:35" x14ac:dyDescent="0.3">
      <c r="A93" s="3">
        <v>175</v>
      </c>
      <c r="B93" s="3">
        <v>1</v>
      </c>
      <c r="C93" s="3">
        <v>23</v>
      </c>
      <c r="D93" s="2">
        <v>4</v>
      </c>
      <c r="E93" s="2">
        <v>9999</v>
      </c>
      <c r="F93" s="2">
        <v>4</v>
      </c>
      <c r="G93" s="2">
        <v>9999</v>
      </c>
      <c r="H93" s="2">
        <v>9999</v>
      </c>
      <c r="I93" s="2">
        <v>5.25</v>
      </c>
      <c r="J93" s="1" t="e">
        <v>#NULL!</v>
      </c>
      <c r="K93" s="2">
        <v>9999</v>
      </c>
      <c r="L93" s="2">
        <v>5.5</v>
      </c>
      <c r="M93" s="1" t="e">
        <v>#NULL!</v>
      </c>
      <c r="N93" s="2">
        <v>0.95</v>
      </c>
      <c r="O93" s="2">
        <v>1</v>
      </c>
      <c r="P93" s="2">
        <v>1</v>
      </c>
      <c r="Q93" s="2">
        <v>0</v>
      </c>
      <c r="R93" s="2">
        <v>1</v>
      </c>
      <c r="S93" s="2">
        <v>0.85</v>
      </c>
      <c r="T93" s="2">
        <v>0</v>
      </c>
      <c r="U93" s="2">
        <v>3</v>
      </c>
      <c r="V93" s="2">
        <v>3.61</v>
      </c>
      <c r="W93" s="2">
        <v>5.15</v>
      </c>
      <c r="X93" s="2">
        <v>-0.21</v>
      </c>
      <c r="Y93" s="2">
        <v>0.12</v>
      </c>
      <c r="Z93" s="2">
        <v>9999</v>
      </c>
      <c r="AA93" s="2">
        <v>9999</v>
      </c>
      <c r="AB93" s="2">
        <v>643.84</v>
      </c>
      <c r="AC93" s="2">
        <v>680.35</v>
      </c>
      <c r="AD93" s="2">
        <v>617.149</v>
      </c>
      <c r="AE93" s="2">
        <v>711.3</v>
      </c>
    </row>
    <row r="94" spans="1:35" x14ac:dyDescent="0.3">
      <c r="A94" s="3">
        <v>235</v>
      </c>
      <c r="B94" s="3">
        <v>2</v>
      </c>
      <c r="C94" s="3">
        <v>21</v>
      </c>
      <c r="D94" s="2">
        <v>4</v>
      </c>
      <c r="E94" s="2">
        <v>9999</v>
      </c>
      <c r="F94" s="2">
        <v>-7</v>
      </c>
      <c r="G94" s="2">
        <v>9999</v>
      </c>
      <c r="H94" s="2">
        <v>9999</v>
      </c>
      <c r="I94" s="2">
        <v>4.5</v>
      </c>
      <c r="J94" s="1" t="e">
        <v>#NULL!</v>
      </c>
      <c r="K94" s="2">
        <v>9999</v>
      </c>
      <c r="L94" s="2">
        <v>4</v>
      </c>
      <c r="M94" s="1" t="e">
        <v>#NULL!</v>
      </c>
      <c r="N94" s="2">
        <v>0.85</v>
      </c>
      <c r="O94" s="2">
        <v>1</v>
      </c>
      <c r="P94" s="2">
        <v>3</v>
      </c>
      <c r="Q94" s="2">
        <v>0</v>
      </c>
      <c r="R94" s="2">
        <v>0.9</v>
      </c>
      <c r="S94" s="2">
        <v>0.8</v>
      </c>
      <c r="T94" s="2">
        <v>2</v>
      </c>
      <c r="U94" s="2">
        <v>4</v>
      </c>
      <c r="V94" s="2">
        <v>2.56</v>
      </c>
      <c r="W94" s="2">
        <v>3.42</v>
      </c>
      <c r="X94" s="2">
        <v>0.22</v>
      </c>
      <c r="Y94" s="2">
        <v>0.72</v>
      </c>
      <c r="Z94" s="2">
        <v>9999</v>
      </c>
      <c r="AA94" s="2">
        <v>9999</v>
      </c>
      <c r="AB94" s="2">
        <v>541.38800000000003</v>
      </c>
      <c r="AC94" s="2">
        <v>626.58000000000004</v>
      </c>
      <c r="AD94" s="2">
        <v>583.75</v>
      </c>
      <c r="AE94" s="2">
        <v>603.1</v>
      </c>
    </row>
    <row r="95" spans="1:35" x14ac:dyDescent="0.3">
      <c r="A95" s="3">
        <v>945</v>
      </c>
      <c r="B95" s="3">
        <v>1</v>
      </c>
      <c r="C95" s="3">
        <v>22</v>
      </c>
      <c r="D95" s="2">
        <v>4</v>
      </c>
      <c r="E95" s="2">
        <v>9999</v>
      </c>
      <c r="F95" s="2">
        <v>-4</v>
      </c>
      <c r="G95" s="2">
        <v>9999</v>
      </c>
      <c r="H95" s="2">
        <v>9999</v>
      </c>
      <c r="I95" s="2">
        <v>4</v>
      </c>
      <c r="J95" s="1" t="e">
        <v>#NULL!</v>
      </c>
      <c r="K95" s="2">
        <v>9999</v>
      </c>
      <c r="L95" s="2">
        <v>5.25</v>
      </c>
      <c r="M95" s="1" t="e">
        <v>#NULL!</v>
      </c>
      <c r="N95" s="2">
        <v>0.85</v>
      </c>
      <c r="O95" s="2">
        <v>0.95</v>
      </c>
      <c r="P95" s="2">
        <v>3</v>
      </c>
      <c r="Q95" s="2">
        <v>1</v>
      </c>
      <c r="R95" s="2">
        <v>0.9</v>
      </c>
      <c r="S95" s="2">
        <v>0.7</v>
      </c>
      <c r="T95" s="2">
        <v>2</v>
      </c>
      <c r="U95" s="2">
        <v>6</v>
      </c>
      <c r="V95" s="2">
        <v>2.17</v>
      </c>
      <c r="W95" s="2">
        <v>2.56</v>
      </c>
      <c r="X95" s="2">
        <v>-0.18</v>
      </c>
      <c r="Y95" s="2">
        <v>-0.12</v>
      </c>
      <c r="Z95" s="2">
        <v>9999</v>
      </c>
      <c r="AA95" s="2">
        <v>9999</v>
      </c>
      <c r="AB95" s="2">
        <v>630.428</v>
      </c>
      <c r="AC95" s="2">
        <v>706.63099999999997</v>
      </c>
      <c r="AD95" s="2">
        <v>623.77</v>
      </c>
      <c r="AE95" s="2">
        <v>687.94</v>
      </c>
    </row>
    <row r="96" spans="1:35" x14ac:dyDescent="0.3">
      <c r="A96" s="3">
        <v>1157</v>
      </c>
      <c r="B96" s="3">
        <v>1</v>
      </c>
      <c r="C96" s="3">
        <v>22</v>
      </c>
      <c r="D96" s="2">
        <v>4</v>
      </c>
      <c r="E96" s="2">
        <v>9999</v>
      </c>
      <c r="F96" s="2">
        <v>-12</v>
      </c>
      <c r="G96" s="2">
        <v>9999</v>
      </c>
      <c r="H96" s="2">
        <v>9999</v>
      </c>
      <c r="I96" s="2">
        <v>6.5</v>
      </c>
      <c r="J96" s="1" t="e">
        <v>#NULL!</v>
      </c>
      <c r="K96" s="2">
        <v>9999</v>
      </c>
      <c r="L96" s="2">
        <v>6.25</v>
      </c>
      <c r="M96" s="1" t="e">
        <v>#NULL!</v>
      </c>
      <c r="N96" s="2">
        <v>1</v>
      </c>
      <c r="O96" s="2">
        <v>1</v>
      </c>
      <c r="P96" s="2">
        <v>0</v>
      </c>
      <c r="Q96" s="2">
        <v>0</v>
      </c>
      <c r="R96" s="2">
        <v>0.85</v>
      </c>
      <c r="S96" s="2">
        <v>0.95</v>
      </c>
      <c r="T96" s="2">
        <v>3</v>
      </c>
      <c r="U96" s="2">
        <v>1</v>
      </c>
      <c r="V96" s="2">
        <v>3.61</v>
      </c>
      <c r="W96" s="2">
        <v>4.22</v>
      </c>
      <c r="X96" s="2">
        <v>0</v>
      </c>
      <c r="Y96" s="2">
        <v>0.65</v>
      </c>
      <c r="Z96" s="2">
        <v>9999</v>
      </c>
      <c r="AA96" s="2">
        <v>9999</v>
      </c>
      <c r="AB96" s="2">
        <v>565.529</v>
      </c>
      <c r="AC96" s="2">
        <v>637.85</v>
      </c>
      <c r="AD96" s="2">
        <v>587.47</v>
      </c>
      <c r="AE96" s="2">
        <v>642.89</v>
      </c>
      <c r="AF96" s="3"/>
      <c r="AG96" s="2"/>
      <c r="AH96" s="2"/>
      <c r="AI96" s="1"/>
    </row>
    <row r="97" spans="1:35" x14ac:dyDescent="0.3">
      <c r="A97" s="3">
        <v>1291</v>
      </c>
      <c r="B97" s="3">
        <v>2</v>
      </c>
      <c r="C97" s="3">
        <v>24</v>
      </c>
      <c r="D97" s="2">
        <v>4</v>
      </c>
      <c r="E97" s="2">
        <v>9999</v>
      </c>
      <c r="F97" s="2">
        <v>0</v>
      </c>
      <c r="G97" s="2">
        <v>9999</v>
      </c>
      <c r="H97" s="2">
        <v>9999</v>
      </c>
      <c r="I97" s="2">
        <v>5</v>
      </c>
      <c r="J97" s="1" t="e">
        <v>#NULL!</v>
      </c>
      <c r="K97" s="2">
        <v>9999</v>
      </c>
      <c r="L97" s="2">
        <v>6</v>
      </c>
      <c r="M97" s="1" t="e">
        <v>#NULL!</v>
      </c>
      <c r="N97" s="2">
        <v>1</v>
      </c>
      <c r="O97" s="2">
        <v>0.9</v>
      </c>
      <c r="P97" s="2">
        <v>0</v>
      </c>
      <c r="Q97" s="2">
        <v>2</v>
      </c>
      <c r="R97" s="2">
        <v>1</v>
      </c>
      <c r="S97" s="2">
        <v>0.9</v>
      </c>
      <c r="T97" s="2">
        <v>0</v>
      </c>
      <c r="U97" s="2">
        <v>2</v>
      </c>
      <c r="V97" s="2">
        <v>5.15</v>
      </c>
      <c r="W97" s="2">
        <v>2.93</v>
      </c>
      <c r="X97" s="2">
        <v>0.21</v>
      </c>
      <c r="Y97" s="2">
        <v>0.4</v>
      </c>
      <c r="Z97" s="2">
        <v>9999</v>
      </c>
      <c r="AA97" s="2">
        <v>9999</v>
      </c>
      <c r="AB97" s="2">
        <v>577.29899999999998</v>
      </c>
      <c r="AC97" s="2">
        <v>648.25750000000005</v>
      </c>
      <c r="AD97" s="2">
        <v>576.61</v>
      </c>
      <c r="AE97" s="2">
        <v>658.94</v>
      </c>
      <c r="AF97" s="3"/>
      <c r="AG97" s="2"/>
      <c r="AH97" s="2"/>
      <c r="AI97" s="1"/>
    </row>
    <row r="98" spans="1:35" x14ac:dyDescent="0.3">
      <c r="A98" s="3">
        <v>2698</v>
      </c>
      <c r="B98" s="3">
        <v>1</v>
      </c>
      <c r="C98" s="3">
        <v>23</v>
      </c>
      <c r="D98" s="2">
        <v>4</v>
      </c>
      <c r="E98" s="2">
        <v>9999</v>
      </c>
      <c r="F98" s="2">
        <v>-12</v>
      </c>
      <c r="G98" s="2">
        <v>9999</v>
      </c>
      <c r="H98" s="2">
        <v>9999</v>
      </c>
      <c r="I98" s="2">
        <v>5.25</v>
      </c>
      <c r="J98" s="1" t="e">
        <v>#NULL!</v>
      </c>
      <c r="K98" s="2">
        <v>9999</v>
      </c>
      <c r="L98" s="2">
        <v>5.25</v>
      </c>
      <c r="M98" s="1" t="e">
        <v>#NULL!</v>
      </c>
      <c r="N98" s="2">
        <v>0.75</v>
      </c>
      <c r="O98" s="2">
        <v>0.95</v>
      </c>
      <c r="P98" s="2">
        <v>5</v>
      </c>
      <c r="Q98" s="2">
        <v>1</v>
      </c>
      <c r="R98" s="2">
        <v>0.9</v>
      </c>
      <c r="S98" s="2">
        <v>0.9</v>
      </c>
      <c r="T98" s="2">
        <v>2</v>
      </c>
      <c r="U98" s="2">
        <v>2</v>
      </c>
      <c r="V98" s="2">
        <v>2.56</v>
      </c>
      <c r="W98" s="2">
        <v>3.86</v>
      </c>
      <c r="X98" s="2">
        <v>0.76</v>
      </c>
      <c r="Y98" s="2">
        <v>0.46</v>
      </c>
      <c r="Z98" s="2">
        <v>9999</v>
      </c>
      <c r="AA98" s="2">
        <v>9999</v>
      </c>
      <c r="AB98" s="2">
        <v>631.66600000000005</v>
      </c>
      <c r="AC98" s="2">
        <v>667.73</v>
      </c>
      <c r="AD98" s="2">
        <v>661.38800000000003</v>
      </c>
      <c r="AE98" s="2">
        <v>704.36</v>
      </c>
      <c r="AF98" s="3"/>
      <c r="AG98" s="2"/>
      <c r="AH98" s="2"/>
      <c r="AI98" s="1"/>
    </row>
    <row r="99" spans="1:35" x14ac:dyDescent="0.3">
      <c r="A99" s="3">
        <v>4075</v>
      </c>
      <c r="B99" s="3">
        <v>2</v>
      </c>
      <c r="C99" s="3">
        <v>22</v>
      </c>
      <c r="D99" s="2">
        <v>4</v>
      </c>
      <c r="E99" s="2">
        <v>9999</v>
      </c>
      <c r="F99" s="2">
        <v>-10</v>
      </c>
      <c r="G99" s="2">
        <v>9999</v>
      </c>
      <c r="H99" s="2">
        <v>9999</v>
      </c>
      <c r="I99" s="2">
        <v>6</v>
      </c>
      <c r="J99" s="1" t="e">
        <v>#NULL!</v>
      </c>
      <c r="K99" s="2">
        <v>9999</v>
      </c>
      <c r="L99" s="2">
        <v>6</v>
      </c>
      <c r="M99" s="1" t="e">
        <v>#NULL!</v>
      </c>
      <c r="N99" s="2">
        <v>0.9</v>
      </c>
      <c r="O99" s="2">
        <v>0.95</v>
      </c>
      <c r="P99" s="2">
        <v>2</v>
      </c>
      <c r="Q99" s="2">
        <v>1</v>
      </c>
      <c r="R99" s="2">
        <v>0.8</v>
      </c>
      <c r="S99" s="2">
        <v>0.8</v>
      </c>
      <c r="T99" s="2">
        <v>4</v>
      </c>
      <c r="U99" s="2">
        <v>4</v>
      </c>
      <c r="V99" s="2">
        <v>2.12</v>
      </c>
      <c r="W99" s="2">
        <v>2.4900000000000002</v>
      </c>
      <c r="X99" s="2">
        <v>0</v>
      </c>
      <c r="Y99" s="2">
        <v>0</v>
      </c>
      <c r="Z99" s="2">
        <v>9999</v>
      </c>
      <c r="AA99" s="2">
        <v>9999</v>
      </c>
      <c r="AB99" s="2">
        <v>598.4375</v>
      </c>
      <c r="AC99" s="2">
        <v>618.33000000000004</v>
      </c>
      <c r="AD99" s="2">
        <v>538.25</v>
      </c>
      <c r="AE99" s="2">
        <v>608.04999999999995</v>
      </c>
      <c r="AF99" s="3"/>
      <c r="AG99" s="2"/>
      <c r="AH99" s="2"/>
      <c r="AI99" s="1"/>
    </row>
    <row r="100" spans="1:35" x14ac:dyDescent="0.3">
      <c r="A100" s="3">
        <v>41098</v>
      </c>
      <c r="B100" s="3">
        <v>2</v>
      </c>
      <c r="C100" s="3">
        <v>25</v>
      </c>
      <c r="D100" s="2">
        <v>4</v>
      </c>
      <c r="E100" s="2">
        <v>9999</v>
      </c>
      <c r="F100" s="2">
        <v>-12</v>
      </c>
      <c r="G100" s="2">
        <v>9999</v>
      </c>
      <c r="H100" s="2">
        <v>9999</v>
      </c>
      <c r="I100" s="2">
        <v>4.75</v>
      </c>
      <c r="J100" s="1" t="e">
        <v>#NULL!</v>
      </c>
      <c r="K100" s="2">
        <v>9999</v>
      </c>
      <c r="L100" s="2">
        <v>0</v>
      </c>
      <c r="M100" s="1" t="e">
        <v>#NULL!</v>
      </c>
      <c r="N100" s="2">
        <v>0.8</v>
      </c>
      <c r="O100" s="2">
        <v>0.85</v>
      </c>
      <c r="P100" s="2">
        <v>4</v>
      </c>
      <c r="Q100" s="2">
        <v>3</v>
      </c>
      <c r="R100" s="2">
        <v>0.9</v>
      </c>
      <c r="S100" s="2">
        <v>0.9</v>
      </c>
      <c r="T100" s="2">
        <v>2</v>
      </c>
      <c r="U100" s="2">
        <v>2</v>
      </c>
      <c r="V100" s="2">
        <v>2.56</v>
      </c>
      <c r="W100" s="2">
        <v>2.93</v>
      </c>
      <c r="X100" s="2">
        <v>0.56000000000000005</v>
      </c>
      <c r="Y100" s="2">
        <v>0</v>
      </c>
      <c r="Z100" s="2">
        <v>9999</v>
      </c>
      <c r="AA100" s="2">
        <v>9999</v>
      </c>
      <c r="AB100" s="2">
        <v>569.27</v>
      </c>
      <c r="AC100" s="2">
        <v>625.75</v>
      </c>
      <c r="AD100" s="2">
        <v>600.33000000000004</v>
      </c>
      <c r="AE100" s="2">
        <v>657.35</v>
      </c>
      <c r="AF100" s="3"/>
      <c r="AG100" s="2"/>
      <c r="AH100" s="2"/>
      <c r="AI100" s="1"/>
    </row>
    <row r="101" spans="1:35" x14ac:dyDescent="0.3">
      <c r="A101" s="3">
        <v>4859</v>
      </c>
      <c r="B101" s="3">
        <v>1</v>
      </c>
      <c r="C101" s="3">
        <v>21</v>
      </c>
      <c r="D101" s="2">
        <v>4</v>
      </c>
      <c r="E101" s="2">
        <v>9999</v>
      </c>
      <c r="F101" s="2">
        <v>-4</v>
      </c>
      <c r="G101" s="2">
        <v>9999</v>
      </c>
      <c r="H101" s="2">
        <v>9999</v>
      </c>
      <c r="I101" s="2">
        <v>4.75</v>
      </c>
      <c r="J101" s="1" t="e">
        <v>#NULL!</v>
      </c>
      <c r="K101" s="2">
        <v>9999</v>
      </c>
      <c r="L101" s="2">
        <v>5.25</v>
      </c>
      <c r="M101" s="1" t="e">
        <v>#NULL!</v>
      </c>
      <c r="N101" s="2">
        <v>0.9</v>
      </c>
      <c r="O101" s="2">
        <v>0.95</v>
      </c>
      <c r="P101" s="2">
        <v>2</v>
      </c>
      <c r="Q101" s="2">
        <v>1</v>
      </c>
      <c r="R101" s="2">
        <v>0.95</v>
      </c>
      <c r="S101" s="2">
        <v>0.9</v>
      </c>
      <c r="T101" s="2">
        <v>1</v>
      </c>
      <c r="U101" s="2">
        <v>2</v>
      </c>
      <c r="V101" s="2">
        <v>2.93</v>
      </c>
      <c r="W101" s="2">
        <v>2.93</v>
      </c>
      <c r="X101" s="2">
        <v>0</v>
      </c>
      <c r="Y101" s="2">
        <v>0.12</v>
      </c>
      <c r="Z101" s="2">
        <v>9999</v>
      </c>
      <c r="AA101" s="2">
        <v>9999</v>
      </c>
      <c r="AB101" s="2">
        <v>504.57799999999997</v>
      </c>
      <c r="AC101" s="2">
        <v>604.66</v>
      </c>
      <c r="AD101" s="2">
        <v>551.27769999999998</v>
      </c>
      <c r="AE101" s="2">
        <v>613.04999999999995</v>
      </c>
      <c r="AF101" s="3"/>
      <c r="AG101" s="2"/>
      <c r="AH101" s="2"/>
      <c r="AI101" s="1"/>
    </row>
    <row r="102" spans="1:35" x14ac:dyDescent="0.3">
      <c r="A102" s="3">
        <v>5696</v>
      </c>
      <c r="B102" s="3">
        <v>1</v>
      </c>
      <c r="C102" s="3">
        <v>23</v>
      </c>
      <c r="D102" s="2">
        <v>4</v>
      </c>
      <c r="E102" s="2">
        <v>9999</v>
      </c>
      <c r="F102" s="2">
        <v>-12</v>
      </c>
      <c r="G102" s="2">
        <v>9999</v>
      </c>
      <c r="H102" s="2">
        <v>9999</v>
      </c>
      <c r="I102" s="2">
        <v>3.75</v>
      </c>
      <c r="J102" s="1" t="e">
        <v>#NULL!</v>
      </c>
      <c r="K102" s="2">
        <v>9999</v>
      </c>
      <c r="L102" s="2">
        <v>5.25</v>
      </c>
      <c r="M102" s="1" t="e">
        <v>#NULL!</v>
      </c>
      <c r="N102" s="2">
        <v>0.95</v>
      </c>
      <c r="O102" s="2">
        <v>0.95</v>
      </c>
      <c r="P102" s="2">
        <v>1</v>
      </c>
      <c r="Q102" s="2">
        <v>1</v>
      </c>
      <c r="R102" s="2">
        <v>1</v>
      </c>
      <c r="S102" s="2">
        <v>1</v>
      </c>
      <c r="T102" s="2">
        <v>0</v>
      </c>
      <c r="U102" s="2">
        <v>0</v>
      </c>
      <c r="V102" s="2">
        <v>5.15</v>
      </c>
      <c r="W102" s="2">
        <v>5.15</v>
      </c>
      <c r="X102" s="2">
        <v>0.76</v>
      </c>
      <c r="Y102" s="2">
        <v>0</v>
      </c>
      <c r="Z102" s="2">
        <v>9999</v>
      </c>
      <c r="AA102" s="2">
        <v>9999</v>
      </c>
      <c r="AB102" s="2">
        <v>620.45000000000005</v>
      </c>
      <c r="AC102" s="2">
        <v>689.36800000000005</v>
      </c>
      <c r="AD102" s="2">
        <v>664.89</v>
      </c>
      <c r="AE102" s="2">
        <v>692.05</v>
      </c>
      <c r="AF102" s="3"/>
      <c r="AG102" s="2"/>
      <c r="AH102" s="2"/>
      <c r="AI102" s="1"/>
    </row>
    <row r="103" spans="1:35" x14ac:dyDescent="0.3">
      <c r="A103" s="3">
        <v>1436</v>
      </c>
      <c r="B103" s="3">
        <v>1</v>
      </c>
      <c r="C103" s="3">
        <v>21</v>
      </c>
      <c r="D103" s="2">
        <v>4</v>
      </c>
      <c r="E103" s="2">
        <v>9999</v>
      </c>
      <c r="F103" s="2">
        <v>-12</v>
      </c>
      <c r="G103" s="2">
        <v>9999</v>
      </c>
      <c r="H103" s="2">
        <v>9999</v>
      </c>
      <c r="I103" s="2">
        <v>6.75</v>
      </c>
      <c r="J103" s="1" t="e">
        <v>#NULL!</v>
      </c>
      <c r="K103" s="2">
        <v>9999</v>
      </c>
      <c r="L103" s="2">
        <v>6.5</v>
      </c>
      <c r="M103" s="1" t="e">
        <v>#NULL!</v>
      </c>
      <c r="N103" s="2">
        <v>0.9</v>
      </c>
      <c r="O103" s="2">
        <v>1</v>
      </c>
      <c r="P103" s="2">
        <v>2</v>
      </c>
      <c r="Q103" s="2">
        <v>0</v>
      </c>
      <c r="R103" s="2">
        <v>0.95</v>
      </c>
      <c r="S103" s="2">
        <v>0.85</v>
      </c>
      <c r="T103" s="2">
        <v>1</v>
      </c>
      <c r="U103" s="2">
        <v>3</v>
      </c>
      <c r="V103" s="2">
        <v>3.29</v>
      </c>
      <c r="W103" s="2">
        <v>2.3199999999999998</v>
      </c>
      <c r="X103" s="2">
        <v>0</v>
      </c>
      <c r="Y103" s="2">
        <v>0</v>
      </c>
      <c r="Z103" s="2">
        <v>9999</v>
      </c>
      <c r="AA103" s="2">
        <v>9999</v>
      </c>
      <c r="AB103" s="2">
        <v>478.84</v>
      </c>
      <c r="AC103" s="2">
        <v>559.57000000000005</v>
      </c>
      <c r="AD103" s="2">
        <v>499.11</v>
      </c>
      <c r="AE103" s="2">
        <v>554.61</v>
      </c>
      <c r="AF103" s="3"/>
      <c r="AG103" s="2"/>
      <c r="AH103" s="2"/>
      <c r="AI103" s="1"/>
    </row>
    <row r="104" spans="1:35" x14ac:dyDescent="0.3">
      <c r="A104" s="3">
        <v>4470</v>
      </c>
      <c r="B104" s="3">
        <v>2</v>
      </c>
      <c r="C104" s="3">
        <v>27</v>
      </c>
      <c r="D104" s="2">
        <v>4</v>
      </c>
      <c r="E104" s="2">
        <v>9999</v>
      </c>
      <c r="F104" s="2">
        <v>-10</v>
      </c>
      <c r="G104" s="2">
        <v>9999</v>
      </c>
      <c r="H104" s="2">
        <v>9999</v>
      </c>
      <c r="I104" s="2">
        <v>6.75</v>
      </c>
      <c r="J104" s="1" t="e">
        <v>#NULL!</v>
      </c>
      <c r="K104" s="2">
        <v>9999</v>
      </c>
      <c r="L104" s="2">
        <v>6.5</v>
      </c>
      <c r="M104" s="1" t="e">
        <v>#NULL!</v>
      </c>
      <c r="N104" s="2">
        <v>0.95</v>
      </c>
      <c r="O104" s="2">
        <v>1</v>
      </c>
      <c r="P104" s="2">
        <v>1</v>
      </c>
      <c r="Q104" s="2">
        <v>0</v>
      </c>
      <c r="R104" s="2">
        <v>1</v>
      </c>
      <c r="S104" s="2">
        <v>0.95</v>
      </c>
      <c r="T104" s="2">
        <v>0</v>
      </c>
      <c r="U104" s="2">
        <v>1</v>
      </c>
      <c r="V104" s="2">
        <v>4.22</v>
      </c>
      <c r="W104" s="2">
        <v>4.22</v>
      </c>
      <c r="X104" s="2">
        <v>0</v>
      </c>
      <c r="Y104" s="2">
        <v>0.18</v>
      </c>
      <c r="Z104" s="2">
        <v>9999</v>
      </c>
      <c r="AA104" s="2">
        <v>9999</v>
      </c>
      <c r="AB104" s="2">
        <v>576.6499</v>
      </c>
      <c r="AC104" s="2">
        <v>622.15700000000004</v>
      </c>
      <c r="AD104" s="2">
        <v>602.89</v>
      </c>
      <c r="AE104" s="2">
        <v>646.29</v>
      </c>
      <c r="AF104" s="3"/>
      <c r="AG104" s="2"/>
      <c r="AH104" s="2"/>
      <c r="AI104" s="1"/>
    </row>
    <row r="105" spans="1:35" x14ac:dyDescent="0.3">
      <c r="A105" s="3">
        <v>7500</v>
      </c>
      <c r="B105" s="3">
        <v>1</v>
      </c>
      <c r="C105" s="3">
        <v>23</v>
      </c>
      <c r="D105" s="2">
        <v>4</v>
      </c>
      <c r="E105" s="2">
        <v>9999</v>
      </c>
      <c r="F105" s="2">
        <v>-12</v>
      </c>
      <c r="G105" s="2">
        <v>9999</v>
      </c>
      <c r="H105" s="2">
        <v>9999</v>
      </c>
      <c r="I105" s="2">
        <v>7</v>
      </c>
      <c r="J105" s="1" t="e">
        <v>#NULL!</v>
      </c>
      <c r="K105" s="2">
        <v>9999</v>
      </c>
      <c r="L105" s="2">
        <v>7</v>
      </c>
      <c r="M105" s="1" t="e">
        <v>#NULL!</v>
      </c>
      <c r="N105" s="2">
        <v>0.8</v>
      </c>
      <c r="O105" s="2">
        <v>0.9</v>
      </c>
      <c r="P105" s="2">
        <v>4</v>
      </c>
      <c r="Q105" s="2">
        <v>2</v>
      </c>
      <c r="R105" s="2">
        <v>0.9</v>
      </c>
      <c r="S105" s="2">
        <v>0.95</v>
      </c>
      <c r="T105" s="2">
        <v>2</v>
      </c>
      <c r="U105" s="2">
        <v>1</v>
      </c>
      <c r="V105" s="2">
        <v>2.56</v>
      </c>
      <c r="W105" s="2">
        <v>3.29</v>
      </c>
      <c r="X105" s="2">
        <v>0</v>
      </c>
      <c r="Y105" s="2">
        <v>0.86</v>
      </c>
      <c r="Z105" s="2">
        <v>9999</v>
      </c>
      <c r="AA105" s="2">
        <v>9999</v>
      </c>
      <c r="AB105" s="4">
        <v>612.41999999999996</v>
      </c>
      <c r="AC105" s="2">
        <v>650.29</v>
      </c>
      <c r="AD105" s="2">
        <v>611.84</v>
      </c>
      <c r="AE105">
        <v>696.77</v>
      </c>
      <c r="AF105" s="3"/>
      <c r="AG105" s="2"/>
      <c r="AH105" s="2"/>
      <c r="AI105" s="1"/>
    </row>
    <row r="106" spans="1:35" x14ac:dyDescent="0.3">
      <c r="A106" s="3">
        <v>1352</v>
      </c>
      <c r="B106" s="3">
        <v>2</v>
      </c>
      <c r="C106" s="3">
        <v>21</v>
      </c>
      <c r="D106" s="2">
        <v>4</v>
      </c>
      <c r="E106" s="2">
        <v>9999</v>
      </c>
      <c r="F106" s="2">
        <v>-5</v>
      </c>
      <c r="G106" s="2">
        <v>9999</v>
      </c>
      <c r="H106" s="2">
        <v>9999</v>
      </c>
      <c r="I106" s="2">
        <v>5.5</v>
      </c>
      <c r="J106" s="1" t="e">
        <v>#NULL!</v>
      </c>
      <c r="K106" s="2">
        <v>9999</v>
      </c>
      <c r="L106" s="2">
        <v>5.75</v>
      </c>
      <c r="M106" s="1" t="e">
        <v>#NULL!</v>
      </c>
      <c r="N106" s="2">
        <v>0.8</v>
      </c>
      <c r="O106" s="2">
        <v>0.85</v>
      </c>
      <c r="P106" s="2">
        <v>4</v>
      </c>
      <c r="Q106" s="2">
        <v>3</v>
      </c>
      <c r="R106" s="2">
        <v>0.9</v>
      </c>
      <c r="S106" s="2">
        <v>0.9</v>
      </c>
      <c r="T106" s="2">
        <v>2</v>
      </c>
      <c r="U106" s="2">
        <v>2</v>
      </c>
      <c r="V106" s="2">
        <v>2.17</v>
      </c>
      <c r="W106" s="2">
        <v>2.56</v>
      </c>
      <c r="X106" s="2">
        <v>-0.46</v>
      </c>
      <c r="Y106" s="2">
        <v>0.46</v>
      </c>
      <c r="Z106" s="2">
        <v>9999</v>
      </c>
      <c r="AA106" s="2">
        <v>9999</v>
      </c>
      <c r="AB106" s="2">
        <v>525.75</v>
      </c>
      <c r="AC106" s="2">
        <v>624.75</v>
      </c>
      <c r="AD106" s="2">
        <v>680.2</v>
      </c>
      <c r="AE106" s="2">
        <v>687.75</v>
      </c>
      <c r="AF106" s="3"/>
      <c r="AG106" s="2"/>
      <c r="AH106" s="2"/>
      <c r="AI106" s="1"/>
    </row>
    <row r="107" spans="1:35" x14ac:dyDescent="0.3">
      <c r="A107" s="3">
        <v>21</v>
      </c>
      <c r="B107" s="3">
        <v>2</v>
      </c>
      <c r="C107" s="3">
        <v>19</v>
      </c>
      <c r="D107" s="2">
        <v>4</v>
      </c>
      <c r="E107" s="2">
        <v>9999</v>
      </c>
      <c r="F107" s="2">
        <v>-12</v>
      </c>
      <c r="G107" s="2">
        <v>9999</v>
      </c>
      <c r="H107" s="2">
        <v>9999</v>
      </c>
      <c r="I107" s="2">
        <v>4</v>
      </c>
      <c r="J107" s="1" t="e">
        <v>#NULL!</v>
      </c>
      <c r="K107" s="2">
        <v>9999</v>
      </c>
      <c r="L107" s="2">
        <v>4</v>
      </c>
      <c r="M107" s="1" t="e">
        <v>#NULL!</v>
      </c>
      <c r="N107" s="2">
        <v>1</v>
      </c>
      <c r="O107" s="2">
        <v>1</v>
      </c>
      <c r="P107" s="2">
        <v>0</v>
      </c>
      <c r="Q107" s="2">
        <v>0</v>
      </c>
      <c r="R107" s="2">
        <v>1</v>
      </c>
      <c r="S107" s="2">
        <v>0.95</v>
      </c>
      <c r="T107" s="2">
        <v>0</v>
      </c>
      <c r="U107" s="2">
        <v>1</v>
      </c>
      <c r="V107" s="2">
        <v>5.15</v>
      </c>
      <c r="W107" s="2">
        <v>3.28</v>
      </c>
      <c r="X107" s="2">
        <v>0</v>
      </c>
      <c r="Y107" s="2">
        <v>0</v>
      </c>
      <c r="Z107" s="2">
        <v>9999</v>
      </c>
      <c r="AA107" s="2">
        <v>9999</v>
      </c>
      <c r="AB107" s="4">
        <v>562.1</v>
      </c>
      <c r="AC107" s="2">
        <v>640.84</v>
      </c>
      <c r="AD107" s="2">
        <v>558.04899999999998</v>
      </c>
      <c r="AE107" s="2">
        <v>659.84</v>
      </c>
      <c r="AF107" s="3"/>
      <c r="AG107" s="2"/>
      <c r="AH107" s="2"/>
      <c r="AI107" s="1"/>
    </row>
    <row r="108" spans="1:35" x14ac:dyDescent="0.3">
      <c r="A108" s="3">
        <v>22</v>
      </c>
      <c r="B108" s="3">
        <v>2</v>
      </c>
      <c r="C108" s="3">
        <v>21</v>
      </c>
      <c r="D108" s="2">
        <v>4</v>
      </c>
      <c r="E108" s="2">
        <v>9999</v>
      </c>
      <c r="F108" s="2">
        <v>-9</v>
      </c>
      <c r="G108" s="2">
        <v>9999</v>
      </c>
      <c r="H108" s="2">
        <v>9999</v>
      </c>
      <c r="I108" s="2">
        <v>5.75</v>
      </c>
      <c r="J108" s="1" t="e">
        <v>#NULL!</v>
      </c>
      <c r="K108" s="2">
        <v>9999</v>
      </c>
      <c r="L108" s="2">
        <v>4.75</v>
      </c>
      <c r="M108" s="1" t="e">
        <v>#NULL!</v>
      </c>
      <c r="N108" s="2">
        <v>0.95</v>
      </c>
      <c r="O108" s="2">
        <v>1</v>
      </c>
      <c r="P108" s="2">
        <v>1</v>
      </c>
      <c r="Q108" s="2">
        <v>0</v>
      </c>
      <c r="R108" s="2">
        <v>0.95</v>
      </c>
      <c r="S108" s="2">
        <v>1</v>
      </c>
      <c r="T108" s="2">
        <v>1</v>
      </c>
      <c r="U108" s="2">
        <v>0</v>
      </c>
      <c r="V108" s="2">
        <v>4.22</v>
      </c>
      <c r="W108" s="2">
        <v>5.15</v>
      </c>
      <c r="X108" s="2">
        <v>0.47</v>
      </c>
      <c r="Y108" s="2">
        <v>0</v>
      </c>
      <c r="Z108" s="2">
        <v>9999</v>
      </c>
      <c r="AA108" s="2">
        <v>9999</v>
      </c>
      <c r="AB108" s="4">
        <v>561.89</v>
      </c>
      <c r="AC108" s="2">
        <v>640.66</v>
      </c>
      <c r="AD108" s="2">
        <v>585.44000000000005</v>
      </c>
      <c r="AE108" s="2">
        <v>652.54999999999995</v>
      </c>
      <c r="AF108" s="3"/>
      <c r="AG108" s="2"/>
      <c r="AH108" s="2"/>
      <c r="AI108" s="1"/>
    </row>
    <row r="109" spans="1:35" x14ac:dyDescent="0.3">
      <c r="A109" s="3">
        <v>24</v>
      </c>
      <c r="B109" s="3">
        <v>2</v>
      </c>
      <c r="C109" s="3">
        <v>23</v>
      </c>
      <c r="D109" s="2">
        <v>4</v>
      </c>
      <c r="E109" s="2">
        <v>9999</v>
      </c>
      <c r="F109" s="2">
        <v>-9</v>
      </c>
      <c r="G109" s="2">
        <v>9999</v>
      </c>
      <c r="H109" s="2">
        <v>9999</v>
      </c>
      <c r="I109" s="2">
        <v>4.5</v>
      </c>
      <c r="J109" s="1" t="e">
        <v>#NULL!</v>
      </c>
      <c r="K109" s="2">
        <v>9999</v>
      </c>
      <c r="L109" s="2">
        <v>4.75</v>
      </c>
      <c r="M109" s="1" t="e">
        <v>#NULL!</v>
      </c>
      <c r="N109" s="2">
        <v>0.9</v>
      </c>
      <c r="O109" s="2">
        <v>0.9</v>
      </c>
      <c r="P109" s="2">
        <v>2</v>
      </c>
      <c r="Q109" s="2">
        <v>2</v>
      </c>
      <c r="R109" s="2">
        <v>0.95</v>
      </c>
      <c r="S109" s="2">
        <v>0.9</v>
      </c>
      <c r="T109" s="2">
        <v>1</v>
      </c>
      <c r="U109" s="2">
        <v>2</v>
      </c>
      <c r="V109" s="2">
        <v>3.28</v>
      </c>
      <c r="W109" s="2">
        <v>2.92</v>
      </c>
      <c r="X109" s="2">
        <v>0.18</v>
      </c>
      <c r="Y109" s="2">
        <v>0</v>
      </c>
      <c r="Z109" s="2">
        <v>9999</v>
      </c>
      <c r="AA109" s="2">
        <v>9999</v>
      </c>
      <c r="AB109" s="4">
        <v>611.6</v>
      </c>
      <c r="AC109" s="2">
        <v>621.88</v>
      </c>
      <c r="AD109" s="2">
        <v>580.63</v>
      </c>
      <c r="AE109" s="2">
        <v>628.49</v>
      </c>
      <c r="AF109" s="3"/>
      <c r="AG109" s="2"/>
      <c r="AH109" s="2"/>
      <c r="AI109" s="1"/>
    </row>
    <row r="110" spans="1:35" x14ac:dyDescent="0.3">
      <c r="A110" s="3">
        <v>29</v>
      </c>
      <c r="B110" s="3">
        <v>2</v>
      </c>
      <c r="C110" s="3">
        <v>22</v>
      </c>
      <c r="D110" s="2">
        <v>4</v>
      </c>
      <c r="E110" s="2">
        <v>9999</v>
      </c>
      <c r="F110" s="2">
        <v>-4</v>
      </c>
      <c r="G110" s="2">
        <v>9999</v>
      </c>
      <c r="H110" s="2">
        <v>9999</v>
      </c>
      <c r="I110" s="2">
        <v>6</v>
      </c>
      <c r="J110" s="1" t="e">
        <v>#NULL!</v>
      </c>
      <c r="K110" s="2">
        <v>9999</v>
      </c>
      <c r="L110" s="2">
        <v>6</v>
      </c>
      <c r="M110" s="1" t="e">
        <v>#NULL!</v>
      </c>
      <c r="N110" s="2">
        <v>0.95</v>
      </c>
      <c r="O110" s="2">
        <v>1</v>
      </c>
      <c r="P110" s="2">
        <v>1</v>
      </c>
      <c r="Q110" s="2">
        <v>0</v>
      </c>
      <c r="R110" s="2">
        <v>0.85</v>
      </c>
      <c r="S110" s="2">
        <v>1</v>
      </c>
      <c r="T110" s="2">
        <v>3</v>
      </c>
      <c r="U110" s="2">
        <v>0</v>
      </c>
      <c r="V110" s="2">
        <v>2.68</v>
      </c>
      <c r="W110" s="2">
        <v>5.15</v>
      </c>
      <c r="X110" s="2">
        <v>0</v>
      </c>
      <c r="Y110" s="2">
        <v>0.18</v>
      </c>
      <c r="Z110" s="2">
        <v>9999</v>
      </c>
      <c r="AA110" s="2">
        <v>9999</v>
      </c>
      <c r="AB110" s="4">
        <v>645.16600000000005</v>
      </c>
      <c r="AC110" s="2">
        <v>608.0625</v>
      </c>
      <c r="AD110" s="2">
        <v>617.5</v>
      </c>
      <c r="AE110" s="2">
        <v>609.9375</v>
      </c>
      <c r="AF110" s="3"/>
      <c r="AG110" s="2"/>
      <c r="AH110" s="2"/>
      <c r="AI110" s="1"/>
    </row>
    <row r="111" spans="1:35" x14ac:dyDescent="0.3">
      <c r="A111" s="3">
        <v>38</v>
      </c>
      <c r="B111" s="3">
        <v>1</v>
      </c>
      <c r="C111" s="3">
        <v>21</v>
      </c>
      <c r="D111" s="2">
        <v>4</v>
      </c>
      <c r="E111" s="2">
        <v>9999</v>
      </c>
      <c r="F111" s="2">
        <v>-5</v>
      </c>
      <c r="G111" s="2">
        <v>9999</v>
      </c>
      <c r="H111" s="2">
        <v>9999</v>
      </c>
      <c r="I111" s="2">
        <v>4.75</v>
      </c>
      <c r="J111" s="1" t="e">
        <v>#NULL!</v>
      </c>
      <c r="K111" s="2">
        <v>9999</v>
      </c>
      <c r="L111" s="2">
        <v>5.25</v>
      </c>
      <c r="M111" s="1" t="e">
        <v>#NULL!</v>
      </c>
      <c r="N111" s="2">
        <v>0.85</v>
      </c>
      <c r="O111" s="2">
        <v>0.95</v>
      </c>
      <c r="P111" s="2">
        <v>3</v>
      </c>
      <c r="Q111" s="2">
        <v>1</v>
      </c>
      <c r="R111" s="2">
        <v>0.8</v>
      </c>
      <c r="S111" s="2">
        <v>0.95</v>
      </c>
      <c r="T111" s="2">
        <v>4</v>
      </c>
      <c r="U111" s="2">
        <v>1</v>
      </c>
      <c r="V111" s="2">
        <v>2.12</v>
      </c>
      <c r="W111" s="2">
        <v>4.22</v>
      </c>
      <c r="X111" s="2">
        <v>-0.18</v>
      </c>
      <c r="Y111" s="2">
        <v>0</v>
      </c>
      <c r="Z111" s="2">
        <v>9999</v>
      </c>
      <c r="AA111" s="2">
        <v>9999</v>
      </c>
      <c r="AB111" s="4">
        <v>497.625</v>
      </c>
      <c r="AC111" s="2">
        <v>592.35</v>
      </c>
      <c r="AD111" s="2">
        <v>505.19</v>
      </c>
      <c r="AE111" s="2">
        <v>607.52</v>
      </c>
      <c r="AF111" s="3"/>
      <c r="AG111" s="2"/>
      <c r="AH111" s="2"/>
      <c r="AI111" s="1"/>
    </row>
    <row r="112" spans="1:35" x14ac:dyDescent="0.3">
      <c r="A112" s="3">
        <v>39</v>
      </c>
      <c r="B112" s="3">
        <v>1</v>
      </c>
      <c r="C112" s="3">
        <v>19</v>
      </c>
      <c r="D112" s="2">
        <v>4</v>
      </c>
      <c r="E112" s="2">
        <v>9999</v>
      </c>
      <c r="F112" s="2">
        <v>-8</v>
      </c>
      <c r="G112" s="2">
        <v>9999</v>
      </c>
      <c r="H112" s="2">
        <v>9999</v>
      </c>
      <c r="I112" s="2">
        <v>6.5</v>
      </c>
      <c r="J112" s="1" t="e">
        <v>#NULL!</v>
      </c>
      <c r="K112" s="2">
        <v>9999</v>
      </c>
      <c r="L112" s="2">
        <v>4.75</v>
      </c>
      <c r="M112" s="1" t="e">
        <v>#NULL!</v>
      </c>
      <c r="N112" s="2">
        <v>0.7</v>
      </c>
      <c r="O112" s="2">
        <v>0.95</v>
      </c>
      <c r="P112" s="2">
        <v>6</v>
      </c>
      <c r="Q112" s="2">
        <v>1</v>
      </c>
      <c r="R112" s="2">
        <v>0.8</v>
      </c>
      <c r="S112" s="2">
        <v>0.75</v>
      </c>
      <c r="T112" s="2">
        <v>4</v>
      </c>
      <c r="U112" s="2">
        <v>5</v>
      </c>
      <c r="V112" s="2">
        <v>1.68</v>
      </c>
      <c r="W112" s="2">
        <v>2.3199999999999998</v>
      </c>
      <c r="X112" s="2">
        <v>0</v>
      </c>
      <c r="Y112" s="2">
        <v>0.12</v>
      </c>
      <c r="Z112" s="2">
        <v>9999</v>
      </c>
      <c r="AA112" s="2">
        <v>9999</v>
      </c>
      <c r="AB112" s="4">
        <v>572.3125</v>
      </c>
      <c r="AC112" s="2">
        <v>663.7</v>
      </c>
      <c r="AD112" s="2">
        <v>581.88</v>
      </c>
      <c r="AE112" s="2">
        <v>646.05200000000002</v>
      </c>
      <c r="AF112" s="3"/>
      <c r="AG112" s="2"/>
      <c r="AH112" s="2"/>
      <c r="AI112" s="1"/>
    </row>
    <row r="113" spans="1:35" x14ac:dyDescent="0.3">
      <c r="A113" s="3">
        <v>45</v>
      </c>
      <c r="B113" s="3">
        <v>2</v>
      </c>
      <c r="C113" s="3">
        <v>24</v>
      </c>
      <c r="D113" s="2">
        <v>4</v>
      </c>
      <c r="E113" s="2">
        <v>9999</v>
      </c>
      <c r="F113" s="2">
        <v>-11</v>
      </c>
      <c r="G113" s="2">
        <v>9999</v>
      </c>
      <c r="H113" s="2">
        <v>9999</v>
      </c>
      <c r="I113" s="2">
        <v>6</v>
      </c>
      <c r="J113" s="1" t="e">
        <v>#NULL!</v>
      </c>
      <c r="K113" s="2">
        <v>9999</v>
      </c>
      <c r="L113" s="2">
        <v>4.25</v>
      </c>
      <c r="M113" s="1" t="e">
        <v>#NULL!</v>
      </c>
      <c r="N113" s="2">
        <v>0.85</v>
      </c>
      <c r="O113" s="2">
        <v>0.95</v>
      </c>
      <c r="P113" s="2">
        <v>3</v>
      </c>
      <c r="Q113" s="2">
        <v>1</v>
      </c>
      <c r="R113" s="2">
        <v>0.95</v>
      </c>
      <c r="S113" s="2">
        <v>0.85</v>
      </c>
      <c r="T113" s="2">
        <v>1</v>
      </c>
      <c r="U113" s="2">
        <v>3</v>
      </c>
      <c r="V113" s="2">
        <v>2.93</v>
      </c>
      <c r="W113" s="2">
        <v>2.68</v>
      </c>
      <c r="X113" s="2">
        <v>-0.18</v>
      </c>
      <c r="Y113" s="2">
        <v>0.18</v>
      </c>
      <c r="Z113" s="2">
        <v>9999</v>
      </c>
      <c r="AA113" s="2">
        <v>9999</v>
      </c>
      <c r="AB113">
        <v>533.21</v>
      </c>
      <c r="AC113" s="2">
        <v>567.5625</v>
      </c>
      <c r="AD113" s="2">
        <v>517.05799999999999</v>
      </c>
      <c r="AE113" s="2">
        <v>579.35</v>
      </c>
      <c r="AF113" s="3"/>
      <c r="AG113" s="2"/>
      <c r="AH113" s="2"/>
      <c r="AI113" s="1"/>
    </row>
    <row r="114" spans="1:35" x14ac:dyDescent="0.3">
      <c r="A114" s="3">
        <v>47</v>
      </c>
      <c r="B114" s="3">
        <v>1</v>
      </c>
      <c r="C114" s="3">
        <v>21</v>
      </c>
      <c r="D114" s="2">
        <v>4</v>
      </c>
      <c r="E114" s="2">
        <v>9999</v>
      </c>
      <c r="F114" s="2">
        <v>3</v>
      </c>
      <c r="G114" s="2">
        <v>9999</v>
      </c>
      <c r="H114" s="2">
        <v>9999</v>
      </c>
      <c r="I114" s="2">
        <v>3.25</v>
      </c>
      <c r="J114" s="1" t="e">
        <v>#NULL!</v>
      </c>
      <c r="K114" s="2">
        <v>9999</v>
      </c>
      <c r="L114" s="2">
        <v>3</v>
      </c>
      <c r="M114" s="1" t="e">
        <v>#NULL!</v>
      </c>
      <c r="N114" s="2">
        <v>0.9</v>
      </c>
      <c r="O114" s="2">
        <v>0.95</v>
      </c>
      <c r="P114" s="2">
        <v>2</v>
      </c>
      <c r="Q114" s="2">
        <v>1</v>
      </c>
      <c r="R114" s="2">
        <v>0.9</v>
      </c>
      <c r="S114" s="2">
        <v>0.85</v>
      </c>
      <c r="T114" s="2">
        <v>2</v>
      </c>
      <c r="U114" s="2">
        <v>3</v>
      </c>
      <c r="V114" s="2">
        <v>2.56</v>
      </c>
      <c r="W114" s="2">
        <v>2.31</v>
      </c>
      <c r="X114" s="2">
        <v>-0.47</v>
      </c>
      <c r="Y114" s="2">
        <v>0.18</v>
      </c>
      <c r="Z114" s="2">
        <v>9999</v>
      </c>
      <c r="AA114" s="2">
        <v>9999</v>
      </c>
      <c r="AB114" s="4">
        <v>616.47</v>
      </c>
      <c r="AC114" s="2">
        <v>662.11099999999999</v>
      </c>
      <c r="AD114" s="2">
        <v>601</v>
      </c>
      <c r="AE114" s="2">
        <v>681.0625</v>
      </c>
      <c r="AF114" s="3"/>
      <c r="AG114" s="2"/>
      <c r="AH114" s="2"/>
      <c r="AI114" s="1"/>
    </row>
    <row r="115" spans="1:35" x14ac:dyDescent="0.3">
      <c r="A115" s="3">
        <v>50</v>
      </c>
      <c r="B115" s="3">
        <v>2</v>
      </c>
      <c r="C115" s="3">
        <v>22</v>
      </c>
      <c r="D115" s="2">
        <v>4</v>
      </c>
      <c r="E115" s="2">
        <v>9999</v>
      </c>
      <c r="F115" s="2">
        <v>-12</v>
      </c>
      <c r="G115" s="2">
        <v>9999</v>
      </c>
      <c r="H115" s="2">
        <v>9999</v>
      </c>
      <c r="I115" s="2">
        <v>4.75</v>
      </c>
      <c r="J115" s="1" t="e">
        <v>#NULL!</v>
      </c>
      <c r="K115" s="2">
        <v>9999</v>
      </c>
      <c r="L115" s="2">
        <v>4.25</v>
      </c>
      <c r="M115" s="1" t="e">
        <v>#NULL!</v>
      </c>
      <c r="N115" s="2">
        <v>1</v>
      </c>
      <c r="O115" s="2">
        <v>1</v>
      </c>
      <c r="P115" s="2">
        <v>0</v>
      </c>
      <c r="Q115" s="2">
        <v>0</v>
      </c>
      <c r="R115" s="2">
        <v>1</v>
      </c>
      <c r="S115" s="2">
        <v>1</v>
      </c>
      <c r="T115" s="2">
        <v>0</v>
      </c>
      <c r="U115" s="2">
        <v>0</v>
      </c>
      <c r="V115" s="2">
        <v>5.15</v>
      </c>
      <c r="W115" s="2">
        <v>5.15</v>
      </c>
      <c r="X115" s="2">
        <v>0.18</v>
      </c>
      <c r="Y115" s="2">
        <v>0.18</v>
      </c>
      <c r="Z115" s="2">
        <v>9999</v>
      </c>
      <c r="AA115" s="2">
        <v>9999</v>
      </c>
      <c r="AB115" s="4">
        <v>656.25</v>
      </c>
      <c r="AC115" s="2">
        <v>674.29</v>
      </c>
      <c r="AD115" s="2">
        <v>651.05499999999995</v>
      </c>
      <c r="AE115" s="2">
        <v>666.89</v>
      </c>
      <c r="AF115" s="3"/>
      <c r="AG115" s="2"/>
      <c r="AH115" s="2"/>
      <c r="AI115" s="1"/>
    </row>
    <row r="116" spans="1:35" x14ac:dyDescent="0.3">
      <c r="A116" s="3">
        <v>51</v>
      </c>
      <c r="B116" s="3">
        <v>1</v>
      </c>
      <c r="C116" s="3">
        <v>24</v>
      </c>
      <c r="D116" s="2">
        <v>4</v>
      </c>
      <c r="E116" s="2">
        <v>9999</v>
      </c>
      <c r="F116" s="2">
        <v>-12</v>
      </c>
      <c r="G116" s="2">
        <v>9999</v>
      </c>
      <c r="H116" s="2">
        <v>9999</v>
      </c>
      <c r="I116" s="2">
        <v>5</v>
      </c>
      <c r="J116" s="1" t="e">
        <v>#NULL!</v>
      </c>
      <c r="K116" s="2">
        <v>9999</v>
      </c>
      <c r="L116" s="2">
        <v>4.5</v>
      </c>
      <c r="M116" s="1" t="e">
        <v>#NULL!</v>
      </c>
      <c r="N116" s="2">
        <v>0.85</v>
      </c>
      <c r="O116" s="2">
        <v>0.95</v>
      </c>
      <c r="P116" s="2">
        <v>3</v>
      </c>
      <c r="Q116" s="2">
        <v>1</v>
      </c>
      <c r="R116" s="2">
        <v>0.9</v>
      </c>
      <c r="S116" s="2">
        <v>0.95</v>
      </c>
      <c r="T116" s="2">
        <v>2</v>
      </c>
      <c r="U116" s="2">
        <v>1</v>
      </c>
      <c r="V116" s="2">
        <v>3.85</v>
      </c>
      <c r="W116" s="2">
        <v>3.25</v>
      </c>
      <c r="X116" s="2">
        <v>0.1</v>
      </c>
      <c r="Y116" s="2">
        <v>0.3</v>
      </c>
      <c r="Z116" s="2">
        <v>9999</v>
      </c>
      <c r="AA116" s="2">
        <v>9999</v>
      </c>
      <c r="AB116" s="4">
        <v>592.95000000000005</v>
      </c>
      <c r="AC116" s="2">
        <v>648.84199999999998</v>
      </c>
      <c r="AD116" s="2">
        <v>595.95000000000005</v>
      </c>
      <c r="AE116" s="2">
        <v>673.6</v>
      </c>
      <c r="AF116" s="3"/>
      <c r="AG116" s="2"/>
      <c r="AH116" s="2"/>
      <c r="AI116" s="1"/>
    </row>
    <row r="117" spans="1:35" x14ac:dyDescent="0.3">
      <c r="A117">
        <v>52</v>
      </c>
      <c r="B117">
        <v>2</v>
      </c>
      <c r="C117">
        <v>22</v>
      </c>
      <c r="D117">
        <v>4</v>
      </c>
      <c r="E117">
        <v>9999</v>
      </c>
      <c r="F117">
        <v>-8</v>
      </c>
      <c r="G117">
        <v>9999</v>
      </c>
      <c r="H117">
        <v>9999</v>
      </c>
      <c r="I117">
        <v>5</v>
      </c>
      <c r="K117">
        <v>9999</v>
      </c>
      <c r="L117">
        <v>4.5</v>
      </c>
      <c r="N117">
        <v>0.75</v>
      </c>
      <c r="O117">
        <v>0.9</v>
      </c>
      <c r="P117">
        <v>5</v>
      </c>
      <c r="Q117">
        <v>2</v>
      </c>
      <c r="R117">
        <v>0.8</v>
      </c>
      <c r="S117">
        <v>0.85</v>
      </c>
      <c r="T117">
        <v>4</v>
      </c>
      <c r="U117">
        <v>3</v>
      </c>
      <c r="V117">
        <v>1.87</v>
      </c>
      <c r="W117">
        <v>2.68</v>
      </c>
      <c r="X117">
        <v>-0.18</v>
      </c>
      <c r="Y117">
        <v>0.3</v>
      </c>
      <c r="Z117">
        <v>9999</v>
      </c>
      <c r="AA117">
        <v>9999</v>
      </c>
      <c r="AB117" s="4">
        <v>518.1</v>
      </c>
      <c r="AC117" s="2">
        <v>577.36839999999995</v>
      </c>
      <c r="AD117" s="2">
        <v>494.88</v>
      </c>
      <c r="AE117" s="2">
        <v>605.63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7C26C2-383D-4A10-8A11-0CFBDCE9202B}">
  <dimension ref="A1:V117"/>
  <sheetViews>
    <sheetView tabSelected="1" workbookViewId="0">
      <selection activeCell="I1" sqref="I1"/>
    </sheetView>
  </sheetViews>
  <sheetFormatPr defaultRowHeight="14.4" x14ac:dyDescent="0.3"/>
  <cols>
    <col min="1" max="1" width="10.44140625" customWidth="1"/>
  </cols>
  <sheetData>
    <row r="1" spans="1:22" x14ac:dyDescent="0.3">
      <c r="A1" t="s">
        <v>3</v>
      </c>
      <c r="B1" t="s">
        <v>13</v>
      </c>
      <c r="C1" t="s">
        <v>14</v>
      </c>
      <c r="D1" t="s">
        <v>17</v>
      </c>
      <c r="E1" t="s">
        <v>18</v>
      </c>
      <c r="H1" t="s">
        <v>42</v>
      </c>
      <c r="I1" t="s">
        <v>43</v>
      </c>
      <c r="L1" t="s">
        <v>42</v>
      </c>
      <c r="M1" t="s">
        <v>43</v>
      </c>
      <c r="O1" s="16" t="s">
        <v>48</v>
      </c>
      <c r="P1" s="17"/>
      <c r="Q1" s="17"/>
      <c r="R1" s="17"/>
      <c r="S1" s="17"/>
      <c r="T1" s="17"/>
      <c r="U1" s="18"/>
      <c r="V1" s="8"/>
    </row>
    <row r="2" spans="1:22" x14ac:dyDescent="0.3">
      <c r="A2" s="2" t="s">
        <v>47</v>
      </c>
      <c r="B2" s="2">
        <v>1</v>
      </c>
      <c r="C2" s="2">
        <v>1</v>
      </c>
      <c r="D2" s="2">
        <v>1</v>
      </c>
      <c r="E2" s="2">
        <v>0.85</v>
      </c>
      <c r="G2" t="s">
        <v>30</v>
      </c>
      <c r="H2" s="2">
        <f>AVERAGE(D2:D31)</f>
        <v>0.90166666666666673</v>
      </c>
      <c r="I2" s="2">
        <f>AVERAGE(B2:B31)</f>
        <v>0.89666666666666683</v>
      </c>
      <c r="K2" t="s">
        <v>30</v>
      </c>
      <c r="L2" s="2">
        <f>AVERAGE(D62:D91)</f>
        <v>0.9033333333333331</v>
      </c>
      <c r="M2" s="2">
        <f>AVERAGE(B62:B91)</f>
        <v>0.8566666666666668</v>
      </c>
      <c r="O2" s="6"/>
      <c r="P2" s="6" t="s">
        <v>42</v>
      </c>
      <c r="Q2" s="6"/>
      <c r="R2" s="6"/>
      <c r="S2" s="6" t="s">
        <v>43</v>
      </c>
      <c r="T2" s="6"/>
      <c r="U2" s="6"/>
      <c r="V2" s="11"/>
    </row>
    <row r="3" spans="1:22" x14ac:dyDescent="0.3">
      <c r="A3" s="2" t="s">
        <v>47</v>
      </c>
      <c r="B3" s="2">
        <v>0.8</v>
      </c>
      <c r="C3" s="2">
        <v>0.85</v>
      </c>
      <c r="D3" s="2">
        <v>0.9</v>
      </c>
      <c r="E3" s="2">
        <v>0.95</v>
      </c>
      <c r="G3" t="s">
        <v>31</v>
      </c>
      <c r="H3" s="2">
        <f>AVERAGE(E2:E31)</f>
        <v>0.88666666666666649</v>
      </c>
      <c r="I3" s="2">
        <f>AVERAGE(C2:C31)</f>
        <v>0.89499999999999991</v>
      </c>
      <c r="K3" t="s">
        <v>31</v>
      </c>
      <c r="L3" s="2">
        <f>AVERAGE(E62:E91)</f>
        <v>0.8783333333333333</v>
      </c>
      <c r="M3" s="2">
        <f>AVERAGE(C62:C91)</f>
        <v>0.87666666666666682</v>
      </c>
      <c r="O3" s="6"/>
      <c r="P3" s="6" t="s">
        <v>44</v>
      </c>
      <c r="Q3" s="6" t="s">
        <v>45</v>
      </c>
      <c r="R3" s="6" t="s">
        <v>46</v>
      </c>
      <c r="S3" s="6" t="s">
        <v>44</v>
      </c>
      <c r="T3" s="6" t="s">
        <v>45</v>
      </c>
      <c r="U3" s="6" t="s">
        <v>46</v>
      </c>
      <c r="V3" s="8"/>
    </row>
    <row r="4" spans="1:22" x14ac:dyDescent="0.3">
      <c r="A4" s="2" t="s">
        <v>47</v>
      </c>
      <c r="B4" s="2">
        <v>0.75</v>
      </c>
      <c r="C4" s="2">
        <v>0.8</v>
      </c>
      <c r="D4" s="2">
        <v>0.85</v>
      </c>
      <c r="E4" s="2">
        <v>0.9</v>
      </c>
      <c r="O4" s="6" t="s">
        <v>30</v>
      </c>
      <c r="P4" s="7">
        <f>AVERAGE(D2:D31)</f>
        <v>0.90166666666666673</v>
      </c>
      <c r="Q4" s="7">
        <f>STDEV(D2:D31)</f>
        <v>8.039056958475238E-2</v>
      </c>
      <c r="R4" s="6">
        <f>STDEV(D2:D31)/SQRT(COUNTA(D2:D31))</f>
        <v>1.4677242790752531E-2</v>
      </c>
      <c r="S4" s="7">
        <f>AVERAGE(B2:B31)</f>
        <v>0.89666666666666683</v>
      </c>
      <c r="T4" s="6">
        <f>STDEV(B2:B31)</f>
        <v>7.5353572705879238E-2</v>
      </c>
      <c r="U4" s="6">
        <f>STDEV(B2:B31)/SQRT(COUNTA(B2:B31))</f>
        <v>1.3757617186538552E-2</v>
      </c>
      <c r="V4" s="11"/>
    </row>
    <row r="5" spans="1:22" x14ac:dyDescent="0.3">
      <c r="A5" s="2" t="s">
        <v>47</v>
      </c>
      <c r="B5" s="2">
        <v>0.9</v>
      </c>
      <c r="C5" s="2">
        <v>0.85</v>
      </c>
      <c r="D5" s="2">
        <v>0.9</v>
      </c>
      <c r="E5" s="2">
        <v>1</v>
      </c>
      <c r="H5" t="s">
        <v>42</v>
      </c>
      <c r="I5" t="s">
        <v>43</v>
      </c>
      <c r="L5" t="s">
        <v>42</v>
      </c>
      <c r="M5" t="s">
        <v>43</v>
      </c>
      <c r="O5" s="6" t="s">
        <v>31</v>
      </c>
      <c r="P5" s="7">
        <f>AVERAGE(E2:E31)</f>
        <v>0.88666666666666649</v>
      </c>
      <c r="Q5" s="7">
        <f>STDEV(E2:E31)</f>
        <v>0.10165300454651396</v>
      </c>
      <c r="R5" s="6">
        <f>STDEV(E2:E31)/SQRT(COUNTA(D3:D31))</f>
        <v>1.8876489055978302E-2</v>
      </c>
      <c r="S5" s="7">
        <f>AVERAGE(C2:C31)</f>
        <v>0.89499999999999991</v>
      </c>
      <c r="T5" s="6">
        <f>STDEV(C2:C31)</f>
        <v>5.7759907345421885E-2</v>
      </c>
      <c r="U5" s="6">
        <f>STDEV(C2:C31)/SQRT(COUNTA(C2:C31))</f>
        <v>1.0545468057498635E-2</v>
      </c>
      <c r="V5" s="8"/>
    </row>
    <row r="6" spans="1:22" x14ac:dyDescent="0.3">
      <c r="A6" s="2" t="s">
        <v>47</v>
      </c>
      <c r="B6" s="2">
        <v>0.85</v>
      </c>
      <c r="C6" s="2">
        <v>0.95</v>
      </c>
      <c r="D6" s="2">
        <v>0.9</v>
      </c>
      <c r="E6" s="2">
        <v>0.6</v>
      </c>
      <c r="G6" t="s">
        <v>30</v>
      </c>
      <c r="H6" s="2">
        <f>AVERAGE(D32:D61)</f>
        <v>0.90333333333333321</v>
      </c>
      <c r="I6" s="2">
        <f>AVERAGE(B32:B61)</f>
        <v>0.82999999999999985</v>
      </c>
      <c r="K6" t="s">
        <v>30</v>
      </c>
      <c r="L6" s="2">
        <f>AVERAGE(D92:D117)</f>
        <v>0.91346153846153844</v>
      </c>
      <c r="M6" s="2">
        <f>AVERAGE(B92:B117)</f>
        <v>0.88653846153846161</v>
      </c>
      <c r="O6" s="15" t="s">
        <v>36</v>
      </c>
      <c r="P6" s="15"/>
      <c r="Q6" s="15"/>
      <c r="R6" s="15"/>
      <c r="S6" s="15"/>
      <c r="T6" s="15"/>
      <c r="U6" s="15"/>
      <c r="V6" s="8"/>
    </row>
    <row r="7" spans="1:22" x14ac:dyDescent="0.3">
      <c r="A7" s="2" t="s">
        <v>47</v>
      </c>
      <c r="B7" s="2">
        <v>0.85</v>
      </c>
      <c r="C7" s="2">
        <v>0.85</v>
      </c>
      <c r="D7" s="2">
        <v>0.95</v>
      </c>
      <c r="E7" s="2">
        <v>0.95</v>
      </c>
      <c r="G7" t="s">
        <v>31</v>
      </c>
      <c r="H7" s="2">
        <f>AVERAGE(E32:E61)</f>
        <v>0.85000000000000009</v>
      </c>
      <c r="I7" s="2">
        <f>AVERAGE(C32:C61)</f>
        <v>0.91166666666666674</v>
      </c>
      <c r="K7" t="s">
        <v>31</v>
      </c>
      <c r="L7" s="2">
        <f>AVERAGE(E92:E117)</f>
        <v>0.89615384615384619</v>
      </c>
      <c r="M7" s="2">
        <f>AVERAGE(C92:C117)</f>
        <v>0.95384615384615357</v>
      </c>
      <c r="O7" s="6" t="s">
        <v>30</v>
      </c>
      <c r="P7" s="7">
        <f>AVERAGE(D62:D91)</f>
        <v>0.9033333333333331</v>
      </c>
      <c r="Q7" s="6">
        <f>STDEV(D62:D91)</f>
        <v>8.1930724872668614E-2</v>
      </c>
      <c r="R7" s="6">
        <f>STDEV(D62:D91)/SQRT(COUNTA(D62:D91))</f>
        <v>1.4958435388503393E-2</v>
      </c>
      <c r="S7" s="7">
        <f>AVERAGE(B62:B91)</f>
        <v>0.8566666666666668</v>
      </c>
      <c r="T7" s="6">
        <f>STDEV(B62:B91)</f>
        <v>0.13113124074319693</v>
      </c>
      <c r="U7" s="6">
        <f>STDEV(B62:B91)/SQRT(COUNTA(B62:B91))</f>
        <v>2.3941179516229819E-2</v>
      </c>
      <c r="V7" s="11"/>
    </row>
    <row r="8" spans="1:22" x14ac:dyDescent="0.3">
      <c r="A8" s="2" t="s">
        <v>47</v>
      </c>
      <c r="B8" s="2">
        <v>0.9</v>
      </c>
      <c r="C8" s="2">
        <v>0.95</v>
      </c>
      <c r="D8" s="2">
        <v>0.95</v>
      </c>
      <c r="E8" s="2">
        <v>1</v>
      </c>
      <c r="O8" s="6" t="s">
        <v>31</v>
      </c>
      <c r="P8" s="7">
        <f>AVERAGE(E62:E91)</f>
        <v>0.8783333333333333</v>
      </c>
      <c r="Q8" s="6">
        <f>STDEV(E62:E91)</f>
        <v>9.1617018948007695E-2</v>
      </c>
      <c r="R8" s="6">
        <f>STDEV(E62:E91)/SQRT(COUNTA(E62:E91))</f>
        <v>1.6726902643067344E-2</v>
      </c>
      <c r="S8" s="7">
        <f>AVERAGE(C62:C91)</f>
        <v>0.87666666666666682</v>
      </c>
      <c r="T8" s="6">
        <f>STDEV(C62:C91)</f>
        <v>0.11426929274467224</v>
      </c>
      <c r="U8" s="6">
        <f>STDEV(C62:C91)/SQRT(COUNTA(C62:C91))</f>
        <v>2.0862623088806133E-2</v>
      </c>
      <c r="V8" s="9"/>
    </row>
    <row r="9" spans="1:22" x14ac:dyDescent="0.3">
      <c r="A9" s="2" t="s">
        <v>47</v>
      </c>
      <c r="B9" s="2">
        <v>1</v>
      </c>
      <c r="C9" s="2">
        <v>0.9</v>
      </c>
      <c r="D9" s="2">
        <v>0.95</v>
      </c>
      <c r="E9" s="2">
        <v>0.95</v>
      </c>
      <c r="O9" s="15" t="s">
        <v>50</v>
      </c>
      <c r="P9" s="15"/>
      <c r="Q9" s="15"/>
      <c r="R9" s="15"/>
      <c r="S9" s="15"/>
      <c r="T9" s="15"/>
      <c r="U9" s="15"/>
      <c r="V9" s="10"/>
    </row>
    <row r="10" spans="1:22" x14ac:dyDescent="0.3">
      <c r="A10" s="2" t="s">
        <v>47</v>
      </c>
      <c r="B10" s="2">
        <v>0.85</v>
      </c>
      <c r="C10" s="2">
        <v>0.85</v>
      </c>
      <c r="D10" s="2">
        <v>0.75</v>
      </c>
      <c r="E10" s="2">
        <v>0.9</v>
      </c>
      <c r="O10" s="6" t="s">
        <v>30</v>
      </c>
      <c r="P10" s="7">
        <f>AVERAGE(D32:D61)</f>
        <v>0.90333333333333321</v>
      </c>
      <c r="Q10" s="6">
        <f>STDEV(D32:D61)</f>
        <v>9.4625699408279307E-2</v>
      </c>
      <c r="R10" s="6">
        <f>STDEV(D32:D61)/SQRT(COUNTA(D32:D61))</f>
        <v>1.7276210028539275E-2</v>
      </c>
      <c r="S10" s="7">
        <f>AVERAGE(B65:B94)</f>
        <v>0.85833333333333317</v>
      </c>
      <c r="T10" s="6">
        <f>STDEV(B65:B94)</f>
        <v>0.13070322617798535</v>
      </c>
      <c r="U10" s="6">
        <f>STDEV(B65:B94)/SQRT(COUNTA(B65:B94))</f>
        <v>2.3863035105460773E-2</v>
      </c>
    </row>
    <row r="11" spans="1:22" x14ac:dyDescent="0.3">
      <c r="A11" s="2" t="s">
        <v>47</v>
      </c>
      <c r="B11" s="2">
        <v>0.85</v>
      </c>
      <c r="C11" s="2">
        <v>0.95</v>
      </c>
      <c r="D11" s="2">
        <v>0.95</v>
      </c>
      <c r="E11" s="2">
        <v>0.9</v>
      </c>
      <c r="O11" s="6" t="s">
        <v>31</v>
      </c>
      <c r="P11" s="7">
        <f>AVERAGE(E32:E61)</f>
        <v>0.85000000000000009</v>
      </c>
      <c r="Q11" s="6">
        <f>STDEV(E32:E61)</f>
        <v>0.10085838484282436</v>
      </c>
      <c r="R11" s="6">
        <f>STDEV(E65:E94)/SQRT(COUNTA(E65:E94))</f>
        <v>1.6565786650694542E-2</v>
      </c>
      <c r="S11" s="7">
        <f>AVERAGE(C65:C94)</f>
        <v>0.8833333333333333</v>
      </c>
      <c r="T11" s="6">
        <f>STDEV(C65:C94)</f>
        <v>0.11768846465411797</v>
      </c>
      <c r="U11" s="6">
        <f>STDEV(C65:C94)/SQRT(COUNTA(C65:C94))</f>
        <v>2.1486875616403282E-2</v>
      </c>
    </row>
    <row r="12" spans="1:22" x14ac:dyDescent="0.3">
      <c r="A12" s="2" t="s">
        <v>47</v>
      </c>
      <c r="B12" s="2">
        <v>0.9</v>
      </c>
      <c r="C12" s="2">
        <v>0.9</v>
      </c>
      <c r="D12" s="2">
        <v>0.95</v>
      </c>
      <c r="E12" s="2">
        <v>0.85</v>
      </c>
      <c r="O12" s="15" t="s">
        <v>39</v>
      </c>
      <c r="P12" s="15"/>
      <c r="Q12" s="15"/>
      <c r="R12" s="15"/>
      <c r="S12" s="15"/>
      <c r="T12" s="15"/>
      <c r="U12" s="15"/>
    </row>
    <row r="13" spans="1:22" x14ac:dyDescent="0.3">
      <c r="A13" s="2" t="s">
        <v>47</v>
      </c>
      <c r="B13" s="2">
        <v>0.95</v>
      </c>
      <c r="C13" s="2">
        <v>0.9</v>
      </c>
      <c r="D13" s="2">
        <v>1</v>
      </c>
      <c r="E13" s="2">
        <v>0.95</v>
      </c>
      <c r="O13" s="6" t="s">
        <v>30</v>
      </c>
      <c r="P13" s="7">
        <f>AVERAGE(D92:D117)</f>
        <v>0.91346153846153844</v>
      </c>
      <c r="Q13" s="6">
        <f>STDEV(D92:D117)</f>
        <v>6.7167986880198066E-2</v>
      </c>
      <c r="R13" s="6">
        <f>STDEV(D92:D117)/SQRT(COUNTA(D92:D117))</f>
        <v>1.3172725991956697E-2</v>
      </c>
      <c r="S13" s="7">
        <f>AVERAGE(B92:B117)</f>
        <v>0.88653846153846161</v>
      </c>
      <c r="T13" s="6">
        <f>STDEV(B92:B117)</f>
        <v>8.4329938109419134E-2</v>
      </c>
      <c r="U13" s="6">
        <f>STDEV(B92:B117)/SQRT(COUNTA(B92:B117))</f>
        <v>1.653846153846154E-2</v>
      </c>
    </row>
    <row r="14" spans="1:22" x14ac:dyDescent="0.3">
      <c r="A14" s="2" t="s">
        <v>47</v>
      </c>
      <c r="B14" s="2">
        <v>0.85</v>
      </c>
      <c r="C14" s="2">
        <v>0.85</v>
      </c>
      <c r="D14" s="2">
        <v>0.9</v>
      </c>
      <c r="E14" s="2">
        <v>1</v>
      </c>
      <c r="O14" s="6" t="s">
        <v>31</v>
      </c>
      <c r="P14" s="7">
        <f>AVERAGE(E92:E117)</f>
        <v>0.89615384615384619</v>
      </c>
      <c r="Q14" s="6">
        <f>STDEV(E92:E117)</f>
        <v>7.7360295918613084E-2</v>
      </c>
      <c r="R14" s="6">
        <f>STDEV(E92:E117)/SQRT(COUNTA(E92:E117))</f>
        <v>1.5171602248704631E-2</v>
      </c>
      <c r="S14" s="7">
        <f>AVERAGE(C92:C117)</f>
        <v>0.95384615384615357</v>
      </c>
      <c r="T14" s="6">
        <f>STDEV(C92:C117)</f>
        <v>4.6739869326040968E-2</v>
      </c>
      <c r="U14" s="6">
        <f>STDEV(C92:C117)/SQRT(COUNTA(C92:C117))</f>
        <v>9.1664425290869135E-3</v>
      </c>
    </row>
    <row r="15" spans="1:22" x14ac:dyDescent="0.3">
      <c r="A15" s="2" t="s">
        <v>47</v>
      </c>
      <c r="B15" s="2">
        <v>0.9</v>
      </c>
      <c r="C15" s="2">
        <v>0.9</v>
      </c>
      <c r="D15" s="2">
        <v>0.75</v>
      </c>
      <c r="E15" s="2">
        <v>0.75</v>
      </c>
    </row>
    <row r="16" spans="1:22" x14ac:dyDescent="0.3">
      <c r="A16" s="2" t="s">
        <v>47</v>
      </c>
      <c r="B16" s="2">
        <v>0.8</v>
      </c>
      <c r="C16" s="2">
        <v>0.85</v>
      </c>
      <c r="D16" s="2">
        <v>0.9</v>
      </c>
      <c r="E16" s="2">
        <v>0.9</v>
      </c>
    </row>
    <row r="17" spans="1:11" x14ac:dyDescent="0.3">
      <c r="A17" s="2" t="s">
        <v>47</v>
      </c>
      <c r="B17" s="2">
        <v>0.9</v>
      </c>
      <c r="C17" s="2">
        <v>0.95</v>
      </c>
      <c r="D17" s="2">
        <v>0.85</v>
      </c>
      <c r="E17" s="2">
        <v>0.9</v>
      </c>
    </row>
    <row r="18" spans="1:11" x14ac:dyDescent="0.3">
      <c r="A18" s="2" t="s">
        <v>47</v>
      </c>
      <c r="B18" s="2">
        <v>0.85</v>
      </c>
      <c r="C18" s="2">
        <v>0.9</v>
      </c>
      <c r="D18" s="2">
        <v>0.8</v>
      </c>
      <c r="E18" s="2">
        <v>0.65</v>
      </c>
    </row>
    <row r="19" spans="1:11" x14ac:dyDescent="0.3">
      <c r="A19" s="2" t="s">
        <v>47</v>
      </c>
      <c r="B19" s="2">
        <v>1</v>
      </c>
      <c r="C19" s="2">
        <v>0.95</v>
      </c>
      <c r="D19" s="2">
        <v>0.95</v>
      </c>
      <c r="E19" s="2">
        <v>0.9</v>
      </c>
    </row>
    <row r="20" spans="1:11" x14ac:dyDescent="0.3">
      <c r="A20" s="2" t="s">
        <v>47</v>
      </c>
      <c r="B20" s="2">
        <v>0.95</v>
      </c>
      <c r="C20" s="2">
        <v>0.95</v>
      </c>
      <c r="D20" s="2">
        <v>0.85</v>
      </c>
      <c r="E20" s="2">
        <v>0.75</v>
      </c>
    </row>
    <row r="21" spans="1:11" x14ac:dyDescent="0.3">
      <c r="A21" s="2" t="s">
        <v>47</v>
      </c>
      <c r="B21" s="2">
        <v>0.8</v>
      </c>
      <c r="C21" s="2">
        <v>0.8</v>
      </c>
      <c r="D21" s="2">
        <v>0.9</v>
      </c>
      <c r="E21" s="2">
        <v>0.8</v>
      </c>
    </row>
    <row r="22" spans="1:11" x14ac:dyDescent="0.3">
      <c r="A22" s="2" t="s">
        <v>47</v>
      </c>
      <c r="B22" s="2">
        <v>0.85</v>
      </c>
      <c r="C22" s="2">
        <v>0.85</v>
      </c>
      <c r="D22" s="2">
        <v>0.85</v>
      </c>
      <c r="E22" s="2">
        <v>0.85</v>
      </c>
    </row>
    <row r="23" spans="1:11" x14ac:dyDescent="0.3">
      <c r="A23" s="2" t="s">
        <v>47</v>
      </c>
      <c r="B23" s="2">
        <v>0.85</v>
      </c>
      <c r="C23" s="2">
        <v>0.8</v>
      </c>
      <c r="D23" s="2">
        <v>0.95</v>
      </c>
      <c r="E23" s="2">
        <v>0.95</v>
      </c>
      <c r="K23" s="12"/>
    </row>
    <row r="24" spans="1:11" x14ac:dyDescent="0.3">
      <c r="A24" s="2" t="s">
        <v>47</v>
      </c>
      <c r="B24" s="2">
        <v>1</v>
      </c>
      <c r="C24" s="2">
        <v>0.95</v>
      </c>
      <c r="D24" s="2">
        <v>1</v>
      </c>
      <c r="E24" s="2">
        <v>1</v>
      </c>
    </row>
    <row r="25" spans="1:11" x14ac:dyDescent="0.3">
      <c r="A25" s="2" t="s">
        <v>47</v>
      </c>
      <c r="B25" s="2">
        <v>1</v>
      </c>
      <c r="C25" s="2">
        <v>0.95</v>
      </c>
      <c r="D25" s="2">
        <v>1</v>
      </c>
      <c r="E25" s="2">
        <v>0.9</v>
      </c>
    </row>
    <row r="26" spans="1:11" x14ac:dyDescent="0.3">
      <c r="A26" s="2" t="s">
        <v>47</v>
      </c>
      <c r="B26" s="2">
        <v>0.8</v>
      </c>
      <c r="C26" s="2">
        <v>0.8</v>
      </c>
      <c r="D26" s="2">
        <v>0.75</v>
      </c>
      <c r="E26" s="2">
        <v>0.75</v>
      </c>
    </row>
    <row r="27" spans="1:11" x14ac:dyDescent="0.3">
      <c r="A27" s="2" t="s">
        <v>47</v>
      </c>
      <c r="B27" s="2">
        <v>1</v>
      </c>
      <c r="C27" s="2">
        <v>0.95</v>
      </c>
      <c r="D27" s="2">
        <v>1</v>
      </c>
      <c r="E27" s="2">
        <v>0.9</v>
      </c>
    </row>
    <row r="28" spans="1:11" x14ac:dyDescent="0.3">
      <c r="A28" s="2" t="s">
        <v>47</v>
      </c>
      <c r="B28" s="2">
        <v>0.95</v>
      </c>
      <c r="C28" s="2">
        <v>0.85</v>
      </c>
      <c r="D28" s="2">
        <v>0.8</v>
      </c>
      <c r="E28" s="2">
        <v>0.9</v>
      </c>
    </row>
    <row r="29" spans="1:11" x14ac:dyDescent="0.3">
      <c r="A29" s="2" t="s">
        <v>47</v>
      </c>
      <c r="B29" s="2">
        <v>0.95</v>
      </c>
      <c r="C29" s="2">
        <v>0.95</v>
      </c>
      <c r="D29" s="2">
        <v>0.8</v>
      </c>
      <c r="E29" s="2">
        <v>1</v>
      </c>
    </row>
    <row r="30" spans="1:11" x14ac:dyDescent="0.3">
      <c r="A30" s="2" t="s">
        <v>47</v>
      </c>
      <c r="B30" s="2">
        <v>0.85</v>
      </c>
      <c r="C30" s="2">
        <v>0.9</v>
      </c>
      <c r="D30" s="2">
        <v>0.95</v>
      </c>
      <c r="E30" s="2">
        <v>0.95</v>
      </c>
    </row>
    <row r="31" spans="1:11" x14ac:dyDescent="0.3">
      <c r="A31" s="2" t="s">
        <v>47</v>
      </c>
      <c r="B31" s="2">
        <v>1</v>
      </c>
      <c r="C31" s="2">
        <v>0.95</v>
      </c>
      <c r="D31" s="2">
        <v>1</v>
      </c>
      <c r="E31" s="2">
        <v>0.95</v>
      </c>
    </row>
    <row r="32" spans="1:11" x14ac:dyDescent="0.3">
      <c r="A32" s="2" t="s">
        <v>49</v>
      </c>
      <c r="B32" s="2">
        <v>1</v>
      </c>
      <c r="C32" s="2">
        <v>1</v>
      </c>
      <c r="D32" s="2">
        <v>0.7</v>
      </c>
      <c r="E32" s="2">
        <v>0.7</v>
      </c>
    </row>
    <row r="33" spans="1:5" x14ac:dyDescent="0.3">
      <c r="A33" s="2" t="s">
        <v>49</v>
      </c>
      <c r="B33" s="2">
        <v>0.6</v>
      </c>
      <c r="C33" s="2">
        <v>0.85</v>
      </c>
      <c r="D33" s="2">
        <v>0.8</v>
      </c>
      <c r="E33" s="2">
        <v>0.65</v>
      </c>
    </row>
    <row r="34" spans="1:5" x14ac:dyDescent="0.3">
      <c r="A34" s="2" t="s">
        <v>49</v>
      </c>
      <c r="B34" s="2">
        <v>0.55000000000000004</v>
      </c>
      <c r="C34" s="2">
        <v>0.7</v>
      </c>
      <c r="D34" s="2">
        <v>0.95</v>
      </c>
      <c r="E34" s="2">
        <v>0.9</v>
      </c>
    </row>
    <row r="35" spans="1:5" x14ac:dyDescent="0.3">
      <c r="A35" s="2" t="s">
        <v>49</v>
      </c>
      <c r="B35" s="2">
        <v>0.8</v>
      </c>
      <c r="C35" s="2">
        <v>1</v>
      </c>
      <c r="D35" s="2">
        <v>1</v>
      </c>
      <c r="E35" s="2">
        <v>0.95</v>
      </c>
    </row>
    <row r="36" spans="1:5" x14ac:dyDescent="0.3">
      <c r="A36" s="2" t="s">
        <v>49</v>
      </c>
      <c r="B36" s="2">
        <v>0.65</v>
      </c>
      <c r="C36" s="2">
        <v>0.75</v>
      </c>
      <c r="D36" s="2">
        <v>0.65</v>
      </c>
      <c r="E36" s="2">
        <v>0.6</v>
      </c>
    </row>
    <row r="37" spans="1:5" x14ac:dyDescent="0.3">
      <c r="A37" s="2" t="s">
        <v>49</v>
      </c>
      <c r="B37" s="2">
        <v>0.8</v>
      </c>
      <c r="C37" s="2">
        <v>0.85</v>
      </c>
      <c r="D37" s="2">
        <v>0.7</v>
      </c>
      <c r="E37" s="2">
        <v>0.9</v>
      </c>
    </row>
    <row r="38" spans="1:5" x14ac:dyDescent="0.3">
      <c r="A38" s="2" t="s">
        <v>49</v>
      </c>
      <c r="B38" s="2">
        <v>0.85</v>
      </c>
      <c r="C38" s="2">
        <v>1</v>
      </c>
      <c r="D38" s="2">
        <v>1</v>
      </c>
      <c r="E38" s="2">
        <v>0.95</v>
      </c>
    </row>
    <row r="39" spans="1:5" x14ac:dyDescent="0.3">
      <c r="A39" s="2" t="s">
        <v>49</v>
      </c>
      <c r="B39" s="2">
        <v>0.95</v>
      </c>
      <c r="C39" s="2">
        <v>0.9</v>
      </c>
      <c r="D39" s="2">
        <v>0.95</v>
      </c>
      <c r="E39" s="2">
        <v>0.95</v>
      </c>
    </row>
    <row r="40" spans="1:5" x14ac:dyDescent="0.3">
      <c r="A40" s="2" t="s">
        <v>49</v>
      </c>
      <c r="B40" s="2">
        <v>0.9</v>
      </c>
      <c r="C40" s="2">
        <v>0.95</v>
      </c>
      <c r="D40" s="2">
        <v>0.9</v>
      </c>
      <c r="E40" s="2">
        <v>0.75</v>
      </c>
    </row>
    <row r="41" spans="1:5" x14ac:dyDescent="0.3">
      <c r="A41" s="2" t="s">
        <v>49</v>
      </c>
      <c r="B41" s="2">
        <v>0.9</v>
      </c>
      <c r="C41" s="2">
        <v>0.9</v>
      </c>
      <c r="D41" s="2">
        <v>0.85</v>
      </c>
      <c r="E41" s="2">
        <v>0.75</v>
      </c>
    </row>
    <row r="42" spans="1:5" x14ac:dyDescent="0.3">
      <c r="A42" s="2" t="s">
        <v>49</v>
      </c>
      <c r="B42" s="2">
        <v>0.65</v>
      </c>
      <c r="C42" s="2">
        <v>0.8</v>
      </c>
      <c r="D42" s="2">
        <v>0.9</v>
      </c>
      <c r="E42" s="2">
        <v>0.85</v>
      </c>
    </row>
    <row r="43" spans="1:5" x14ac:dyDescent="0.3">
      <c r="A43" s="2" t="s">
        <v>49</v>
      </c>
      <c r="B43" s="2">
        <v>0.95</v>
      </c>
      <c r="C43" s="2">
        <v>0.95</v>
      </c>
      <c r="D43" s="2">
        <v>1</v>
      </c>
      <c r="E43" s="2">
        <v>0.9</v>
      </c>
    </row>
    <row r="44" spans="1:5" x14ac:dyDescent="0.3">
      <c r="A44" s="2" t="s">
        <v>49</v>
      </c>
      <c r="B44" s="2">
        <v>0.75</v>
      </c>
      <c r="C44" s="2">
        <v>0.9</v>
      </c>
      <c r="D44" s="2">
        <v>0.95</v>
      </c>
      <c r="E44" s="2">
        <v>0.9</v>
      </c>
    </row>
    <row r="45" spans="1:5" x14ac:dyDescent="0.3">
      <c r="A45" s="2" t="s">
        <v>49</v>
      </c>
      <c r="B45" s="2">
        <v>0.9</v>
      </c>
      <c r="C45" s="2">
        <v>0.8</v>
      </c>
      <c r="D45" s="2">
        <v>0.9</v>
      </c>
      <c r="E45" s="2">
        <v>0.75</v>
      </c>
    </row>
    <row r="46" spans="1:5" x14ac:dyDescent="0.3">
      <c r="A46" s="2" t="s">
        <v>49</v>
      </c>
      <c r="B46" s="2">
        <v>0.8</v>
      </c>
      <c r="C46" s="2">
        <v>1</v>
      </c>
      <c r="D46" s="2">
        <v>0.95</v>
      </c>
      <c r="E46" s="2">
        <v>0.9</v>
      </c>
    </row>
    <row r="47" spans="1:5" x14ac:dyDescent="0.3">
      <c r="A47" s="2" t="s">
        <v>49</v>
      </c>
      <c r="B47" s="2">
        <v>0.75</v>
      </c>
      <c r="C47" s="2">
        <v>0.95</v>
      </c>
      <c r="D47" s="2">
        <v>1</v>
      </c>
      <c r="E47" s="2">
        <v>0.95</v>
      </c>
    </row>
    <row r="48" spans="1:5" x14ac:dyDescent="0.3">
      <c r="A48" s="2" t="s">
        <v>49</v>
      </c>
      <c r="B48" s="2">
        <v>1</v>
      </c>
      <c r="C48" s="2">
        <v>0.8</v>
      </c>
      <c r="D48" s="2">
        <v>0.85</v>
      </c>
      <c r="E48" s="2">
        <v>0.95</v>
      </c>
    </row>
    <row r="49" spans="1:5" x14ac:dyDescent="0.3">
      <c r="A49" s="2" t="s">
        <v>49</v>
      </c>
      <c r="B49" s="2">
        <v>0.75</v>
      </c>
      <c r="C49" s="2">
        <v>0.8</v>
      </c>
      <c r="D49" s="2">
        <v>0.85</v>
      </c>
      <c r="E49" s="2">
        <v>0.8</v>
      </c>
    </row>
    <row r="50" spans="1:5" x14ac:dyDescent="0.3">
      <c r="A50" s="2" t="s">
        <v>49</v>
      </c>
      <c r="B50" s="2">
        <v>0.7</v>
      </c>
      <c r="C50" s="2">
        <v>0.85</v>
      </c>
      <c r="D50" s="2">
        <v>0.95</v>
      </c>
      <c r="E50" s="2">
        <v>0.8</v>
      </c>
    </row>
    <row r="51" spans="1:5" x14ac:dyDescent="0.3">
      <c r="A51" s="2" t="s">
        <v>49</v>
      </c>
      <c r="B51" s="2">
        <v>0.65</v>
      </c>
      <c r="C51" s="2">
        <v>0.9</v>
      </c>
      <c r="D51" s="2">
        <v>0.85</v>
      </c>
      <c r="E51" s="2">
        <v>0.7</v>
      </c>
    </row>
    <row r="52" spans="1:5" x14ac:dyDescent="0.3">
      <c r="A52" s="2" t="s">
        <v>49</v>
      </c>
      <c r="B52" s="2">
        <v>0.8</v>
      </c>
      <c r="C52" s="2">
        <v>1</v>
      </c>
      <c r="D52" s="2">
        <v>0.9</v>
      </c>
      <c r="E52" s="2">
        <v>0.8</v>
      </c>
    </row>
    <row r="53" spans="1:5" x14ac:dyDescent="0.3">
      <c r="A53" s="2" t="s">
        <v>49</v>
      </c>
      <c r="B53" s="2">
        <v>0.95</v>
      </c>
      <c r="C53" s="2">
        <v>1</v>
      </c>
      <c r="D53" s="2">
        <v>1</v>
      </c>
      <c r="E53" s="2">
        <v>0.85</v>
      </c>
    </row>
    <row r="54" spans="1:5" x14ac:dyDescent="0.3">
      <c r="A54" s="2" t="s">
        <v>49</v>
      </c>
      <c r="B54" s="2">
        <v>0.95</v>
      </c>
      <c r="C54" s="2">
        <v>1</v>
      </c>
      <c r="D54" s="2">
        <v>0.95</v>
      </c>
      <c r="E54" s="2">
        <v>0.95</v>
      </c>
    </row>
    <row r="55" spans="1:5" x14ac:dyDescent="0.3">
      <c r="A55" s="2" t="s">
        <v>49</v>
      </c>
      <c r="B55" s="2">
        <v>0.9</v>
      </c>
      <c r="C55" s="2">
        <v>1</v>
      </c>
      <c r="D55" s="2">
        <v>0.95</v>
      </c>
      <c r="E55" s="2">
        <v>0.95</v>
      </c>
    </row>
    <row r="56" spans="1:5" x14ac:dyDescent="0.3">
      <c r="A56" s="2" t="s">
        <v>49</v>
      </c>
      <c r="B56" s="2">
        <v>1</v>
      </c>
      <c r="C56" s="2">
        <v>0.95</v>
      </c>
      <c r="D56" s="2">
        <v>1</v>
      </c>
      <c r="E56" s="2">
        <v>1</v>
      </c>
    </row>
    <row r="57" spans="1:5" x14ac:dyDescent="0.3">
      <c r="A57" s="2" t="s">
        <v>49</v>
      </c>
      <c r="B57" s="2">
        <v>1</v>
      </c>
      <c r="C57" s="2">
        <v>0.95</v>
      </c>
      <c r="D57" s="2">
        <v>0.8</v>
      </c>
      <c r="E57" s="2">
        <v>0.9</v>
      </c>
    </row>
    <row r="58" spans="1:5" x14ac:dyDescent="0.3">
      <c r="A58" s="2" t="s">
        <v>49</v>
      </c>
      <c r="B58" s="2">
        <v>0.75</v>
      </c>
      <c r="C58" s="2">
        <v>0.8</v>
      </c>
      <c r="D58" s="2">
        <v>0.95</v>
      </c>
      <c r="E58" s="2">
        <v>0.85</v>
      </c>
    </row>
    <row r="59" spans="1:5" x14ac:dyDescent="0.3">
      <c r="A59" s="2" t="s">
        <v>49</v>
      </c>
      <c r="B59" s="2">
        <v>0.8</v>
      </c>
      <c r="C59" s="2">
        <v>1</v>
      </c>
      <c r="D59" s="2">
        <v>0.95</v>
      </c>
      <c r="E59" s="2">
        <v>0.85</v>
      </c>
    </row>
    <row r="60" spans="1:5" x14ac:dyDescent="0.3">
      <c r="A60" s="2" t="s">
        <v>49</v>
      </c>
      <c r="B60" s="2">
        <v>0.95</v>
      </c>
      <c r="C60" s="2">
        <v>1</v>
      </c>
      <c r="D60" s="2">
        <v>0.95</v>
      </c>
      <c r="E60" s="2">
        <v>0.85</v>
      </c>
    </row>
    <row r="61" spans="1:5" x14ac:dyDescent="0.3">
      <c r="A61" s="2" t="s">
        <v>49</v>
      </c>
      <c r="B61" s="2">
        <v>0.9</v>
      </c>
      <c r="C61" s="2">
        <v>1</v>
      </c>
      <c r="D61" s="2">
        <v>0.95</v>
      </c>
      <c r="E61" s="2">
        <v>0.9</v>
      </c>
    </row>
    <row r="62" spans="1:5" x14ac:dyDescent="0.3">
      <c r="A62" s="2" t="s">
        <v>36</v>
      </c>
      <c r="B62" s="2">
        <v>0.85</v>
      </c>
      <c r="C62" s="2">
        <v>0.85</v>
      </c>
      <c r="D62" s="2">
        <v>0.9</v>
      </c>
      <c r="E62" s="2">
        <v>0.8</v>
      </c>
    </row>
    <row r="63" spans="1:5" x14ac:dyDescent="0.3">
      <c r="A63" s="2" t="s">
        <v>36</v>
      </c>
      <c r="B63" s="2">
        <v>0.85</v>
      </c>
      <c r="C63" s="2">
        <v>1</v>
      </c>
      <c r="D63" s="2">
        <v>0.9</v>
      </c>
      <c r="E63" s="2">
        <v>0.95</v>
      </c>
    </row>
    <row r="64" spans="1:5" x14ac:dyDescent="0.3">
      <c r="A64" s="2" t="s">
        <v>36</v>
      </c>
      <c r="B64" s="2">
        <v>1</v>
      </c>
      <c r="C64" s="2">
        <v>0.95</v>
      </c>
      <c r="D64" s="2">
        <v>1</v>
      </c>
      <c r="E64" s="2">
        <v>0.9</v>
      </c>
    </row>
    <row r="65" spans="1:5" x14ac:dyDescent="0.3">
      <c r="A65" s="2" t="s">
        <v>36</v>
      </c>
      <c r="B65" s="2">
        <v>0.95</v>
      </c>
      <c r="C65" s="2">
        <v>0.9</v>
      </c>
      <c r="D65" s="2">
        <v>0.9</v>
      </c>
      <c r="E65" s="2">
        <v>1</v>
      </c>
    </row>
    <row r="66" spans="1:5" x14ac:dyDescent="0.3">
      <c r="A66" s="2" t="s">
        <v>36</v>
      </c>
      <c r="B66" s="2">
        <v>0.8</v>
      </c>
      <c r="C66" s="2">
        <v>0.85</v>
      </c>
      <c r="D66" s="2">
        <v>0.95</v>
      </c>
      <c r="E66" s="2">
        <v>0.85</v>
      </c>
    </row>
    <row r="67" spans="1:5" x14ac:dyDescent="0.3">
      <c r="A67" s="2" t="s">
        <v>36</v>
      </c>
      <c r="B67" s="2">
        <v>0.75</v>
      </c>
      <c r="C67" s="2">
        <v>0.8</v>
      </c>
      <c r="D67" s="2">
        <v>0.85</v>
      </c>
      <c r="E67" s="2">
        <v>0.7</v>
      </c>
    </row>
    <row r="68" spans="1:5" x14ac:dyDescent="0.3">
      <c r="A68" s="2" t="s">
        <v>36</v>
      </c>
      <c r="B68" s="2">
        <v>1</v>
      </c>
      <c r="C68" s="2">
        <v>0.95</v>
      </c>
      <c r="D68" s="2">
        <v>0.9</v>
      </c>
      <c r="E68" s="2">
        <v>0.9</v>
      </c>
    </row>
    <row r="69" spans="1:5" x14ac:dyDescent="0.3">
      <c r="A69" s="2" t="s">
        <v>36</v>
      </c>
      <c r="B69" s="2">
        <v>0.9</v>
      </c>
      <c r="C69" s="2">
        <v>0.95</v>
      </c>
      <c r="D69" s="2">
        <v>1</v>
      </c>
      <c r="E69" s="2">
        <v>0.85</v>
      </c>
    </row>
    <row r="70" spans="1:5" x14ac:dyDescent="0.3">
      <c r="A70" s="2" t="s">
        <v>36</v>
      </c>
      <c r="B70" s="2">
        <v>1</v>
      </c>
      <c r="C70" s="2">
        <v>0.8</v>
      </c>
      <c r="D70" s="2">
        <v>0.8</v>
      </c>
      <c r="E70" s="2">
        <v>0.8</v>
      </c>
    </row>
    <row r="71" spans="1:5" x14ac:dyDescent="0.3">
      <c r="A71" s="2" t="s">
        <v>36</v>
      </c>
      <c r="B71" s="2">
        <v>0.9</v>
      </c>
      <c r="C71" s="2">
        <v>0.95</v>
      </c>
      <c r="D71" s="2">
        <v>1</v>
      </c>
      <c r="E71" s="2">
        <v>0.95</v>
      </c>
    </row>
    <row r="72" spans="1:5" x14ac:dyDescent="0.3">
      <c r="A72" s="2" t="s">
        <v>36</v>
      </c>
      <c r="B72" s="2">
        <v>0.75</v>
      </c>
      <c r="C72" s="2">
        <v>0.65</v>
      </c>
      <c r="D72" s="2">
        <v>0.85</v>
      </c>
      <c r="E72" s="2">
        <v>0.6</v>
      </c>
    </row>
    <row r="73" spans="1:5" x14ac:dyDescent="0.3">
      <c r="A73" s="2" t="s">
        <v>36</v>
      </c>
      <c r="B73" s="2">
        <v>0.65</v>
      </c>
      <c r="C73" s="2">
        <v>0.8</v>
      </c>
      <c r="D73" s="2">
        <v>0.9</v>
      </c>
      <c r="E73" s="2">
        <v>0.85</v>
      </c>
    </row>
    <row r="74" spans="1:5" x14ac:dyDescent="0.3">
      <c r="A74" s="2" t="s">
        <v>36</v>
      </c>
      <c r="B74" s="2">
        <v>0.9</v>
      </c>
      <c r="C74" s="2">
        <v>0.9</v>
      </c>
      <c r="D74" s="2">
        <v>0.95</v>
      </c>
      <c r="E74" s="2">
        <v>0.85</v>
      </c>
    </row>
    <row r="75" spans="1:5" x14ac:dyDescent="0.3">
      <c r="A75" s="2" t="s">
        <v>36</v>
      </c>
      <c r="B75" s="2">
        <v>0.95</v>
      </c>
      <c r="C75" s="2">
        <v>0.95</v>
      </c>
      <c r="D75" s="2">
        <v>0.95</v>
      </c>
      <c r="E75" s="2">
        <v>0.9</v>
      </c>
    </row>
    <row r="76" spans="1:5" x14ac:dyDescent="0.3">
      <c r="A76" s="2" t="s">
        <v>36</v>
      </c>
      <c r="B76" s="2">
        <v>1</v>
      </c>
      <c r="C76" s="2">
        <v>1</v>
      </c>
      <c r="D76" s="2">
        <v>0.95</v>
      </c>
      <c r="E76" s="2">
        <v>0.95</v>
      </c>
    </row>
    <row r="77" spans="1:5" x14ac:dyDescent="0.3">
      <c r="A77" s="2" t="s">
        <v>36</v>
      </c>
      <c r="B77" s="2">
        <v>0.9</v>
      </c>
      <c r="C77" s="2">
        <v>0.85</v>
      </c>
      <c r="D77" s="2">
        <v>0.85</v>
      </c>
      <c r="E77" s="2">
        <v>0.8</v>
      </c>
    </row>
    <row r="78" spans="1:5" x14ac:dyDescent="0.3">
      <c r="A78" s="2" t="s">
        <v>36</v>
      </c>
      <c r="B78" s="2">
        <v>0.9</v>
      </c>
      <c r="C78" s="2">
        <v>0.95</v>
      </c>
      <c r="D78" s="2">
        <v>1</v>
      </c>
      <c r="E78" s="2">
        <v>1</v>
      </c>
    </row>
    <row r="79" spans="1:5" x14ac:dyDescent="0.3">
      <c r="A79" s="2" t="s">
        <v>36</v>
      </c>
      <c r="B79" s="2">
        <v>0.9</v>
      </c>
      <c r="C79" s="2">
        <v>0.95</v>
      </c>
      <c r="D79" s="2">
        <v>0.75</v>
      </c>
      <c r="E79" s="2">
        <v>0.9</v>
      </c>
    </row>
    <row r="80" spans="1:5" x14ac:dyDescent="0.3">
      <c r="A80" s="2" t="s">
        <v>36</v>
      </c>
      <c r="B80" s="2">
        <v>0.8</v>
      </c>
      <c r="C80" s="2">
        <v>0.85</v>
      </c>
      <c r="D80" s="2">
        <v>0.9</v>
      </c>
      <c r="E80" s="2">
        <v>0.9</v>
      </c>
    </row>
    <row r="81" spans="1:5" x14ac:dyDescent="0.3">
      <c r="A81" s="2" t="s">
        <v>36</v>
      </c>
      <c r="B81" s="2">
        <v>0.6</v>
      </c>
      <c r="C81" s="2">
        <v>0.55000000000000004</v>
      </c>
      <c r="D81" s="2">
        <v>0.9</v>
      </c>
      <c r="E81" s="2">
        <v>0.8</v>
      </c>
    </row>
    <row r="82" spans="1:5" x14ac:dyDescent="0.3">
      <c r="A82" s="2" t="s">
        <v>36</v>
      </c>
      <c r="B82" s="2">
        <v>0.85</v>
      </c>
      <c r="C82" s="2">
        <v>0.95</v>
      </c>
      <c r="D82" s="2">
        <v>0.7</v>
      </c>
      <c r="E82" s="2">
        <v>0.85</v>
      </c>
    </row>
    <row r="83" spans="1:5" x14ac:dyDescent="0.3">
      <c r="A83" s="2" t="s">
        <v>36</v>
      </c>
      <c r="B83" s="2">
        <v>0.8</v>
      </c>
      <c r="C83" s="2">
        <v>0.85</v>
      </c>
      <c r="D83" s="2">
        <v>0.9</v>
      </c>
      <c r="E83" s="2">
        <v>0.85</v>
      </c>
    </row>
    <row r="84" spans="1:5" x14ac:dyDescent="0.3">
      <c r="A84" s="2" t="s">
        <v>36</v>
      </c>
      <c r="B84" s="2">
        <v>0.85</v>
      </c>
      <c r="C84" s="2">
        <v>0.95</v>
      </c>
      <c r="D84" s="2">
        <v>0.95</v>
      </c>
      <c r="E84" s="2">
        <v>0.95</v>
      </c>
    </row>
    <row r="85" spans="1:5" x14ac:dyDescent="0.3">
      <c r="A85" s="2" t="s">
        <v>36</v>
      </c>
      <c r="B85" s="2">
        <v>0.95</v>
      </c>
      <c r="C85" s="2">
        <v>0.95</v>
      </c>
      <c r="D85" s="2">
        <v>1</v>
      </c>
      <c r="E85" s="2">
        <v>0.95</v>
      </c>
    </row>
    <row r="86" spans="1:5" x14ac:dyDescent="0.3">
      <c r="A86" s="2" t="s">
        <v>36</v>
      </c>
      <c r="B86" s="2">
        <v>0.9</v>
      </c>
      <c r="C86" s="2">
        <v>0.85</v>
      </c>
      <c r="D86" s="2">
        <v>0.8</v>
      </c>
      <c r="E86" s="2">
        <v>0.95</v>
      </c>
    </row>
    <row r="87" spans="1:5" x14ac:dyDescent="0.3">
      <c r="A87" s="2" t="s">
        <v>36</v>
      </c>
      <c r="B87" s="2">
        <v>0.9</v>
      </c>
      <c r="C87" s="2">
        <v>1</v>
      </c>
      <c r="D87" s="2">
        <v>1</v>
      </c>
      <c r="E87" s="2">
        <v>0.95</v>
      </c>
    </row>
    <row r="88" spans="1:5" x14ac:dyDescent="0.3">
      <c r="A88" s="2" t="s">
        <v>36</v>
      </c>
      <c r="B88" s="2">
        <v>1</v>
      </c>
      <c r="C88" s="2">
        <v>0.9</v>
      </c>
      <c r="D88" s="2">
        <v>1</v>
      </c>
      <c r="E88" s="2">
        <v>1</v>
      </c>
    </row>
    <row r="89" spans="1:5" x14ac:dyDescent="0.3">
      <c r="A89" s="2" t="s">
        <v>36</v>
      </c>
      <c r="B89" s="2">
        <v>0.4</v>
      </c>
      <c r="C89" s="2">
        <v>0.6</v>
      </c>
      <c r="D89" s="2">
        <v>0.8</v>
      </c>
      <c r="E89" s="2">
        <v>0.75</v>
      </c>
    </row>
    <row r="90" spans="1:5" x14ac:dyDescent="0.3">
      <c r="A90" s="2" t="s">
        <v>36</v>
      </c>
      <c r="B90" s="2">
        <v>0.8</v>
      </c>
      <c r="C90" s="2">
        <v>0.8</v>
      </c>
      <c r="D90" s="2">
        <v>0.95</v>
      </c>
      <c r="E90" s="2">
        <v>0.95</v>
      </c>
    </row>
    <row r="91" spans="1:5" x14ac:dyDescent="0.3">
      <c r="A91" s="2" t="s">
        <v>36</v>
      </c>
      <c r="B91" s="2">
        <v>0.9</v>
      </c>
      <c r="C91" s="2">
        <v>1</v>
      </c>
      <c r="D91" s="2">
        <v>0.8</v>
      </c>
      <c r="E91" s="2">
        <v>0.9</v>
      </c>
    </row>
    <row r="92" spans="1:5" x14ac:dyDescent="0.3">
      <c r="A92" s="2" t="s">
        <v>39</v>
      </c>
      <c r="B92" s="2">
        <v>0.95</v>
      </c>
      <c r="C92" s="2">
        <v>1</v>
      </c>
      <c r="D92" s="2">
        <v>0.9</v>
      </c>
      <c r="E92" s="2">
        <v>0.9</v>
      </c>
    </row>
    <row r="93" spans="1:5" x14ac:dyDescent="0.3">
      <c r="A93" s="2" t="s">
        <v>39</v>
      </c>
      <c r="B93" s="2">
        <v>0.95</v>
      </c>
      <c r="C93" s="2">
        <v>1</v>
      </c>
      <c r="D93" s="2">
        <v>1</v>
      </c>
      <c r="E93" s="2">
        <v>0.85</v>
      </c>
    </row>
    <row r="94" spans="1:5" x14ac:dyDescent="0.3">
      <c r="A94" s="2" t="s">
        <v>39</v>
      </c>
      <c r="B94" s="2">
        <v>0.85</v>
      </c>
      <c r="C94" s="2">
        <v>1</v>
      </c>
      <c r="D94" s="2">
        <v>0.9</v>
      </c>
      <c r="E94" s="2">
        <v>0.8</v>
      </c>
    </row>
    <row r="95" spans="1:5" x14ac:dyDescent="0.3">
      <c r="A95" s="2" t="s">
        <v>39</v>
      </c>
      <c r="B95" s="2">
        <v>0.85</v>
      </c>
      <c r="C95" s="2">
        <v>0.95</v>
      </c>
      <c r="D95" s="2">
        <v>0.9</v>
      </c>
      <c r="E95" s="2">
        <v>0.7</v>
      </c>
    </row>
    <row r="96" spans="1:5" x14ac:dyDescent="0.3">
      <c r="A96" s="2" t="s">
        <v>39</v>
      </c>
      <c r="B96" s="2">
        <v>1</v>
      </c>
      <c r="C96" s="2">
        <v>1</v>
      </c>
      <c r="D96" s="2">
        <v>0.85</v>
      </c>
      <c r="E96" s="2">
        <v>0.95</v>
      </c>
    </row>
    <row r="97" spans="1:5" x14ac:dyDescent="0.3">
      <c r="A97" s="2" t="s">
        <v>39</v>
      </c>
      <c r="B97" s="2">
        <v>1</v>
      </c>
      <c r="C97" s="2">
        <v>0.9</v>
      </c>
      <c r="D97" s="2">
        <v>1</v>
      </c>
      <c r="E97" s="2">
        <v>0.9</v>
      </c>
    </row>
    <row r="98" spans="1:5" x14ac:dyDescent="0.3">
      <c r="A98" s="2" t="s">
        <v>39</v>
      </c>
      <c r="B98" s="2">
        <v>0.75</v>
      </c>
      <c r="C98" s="2">
        <v>0.95</v>
      </c>
      <c r="D98" s="2">
        <v>0.9</v>
      </c>
      <c r="E98" s="2">
        <v>0.9</v>
      </c>
    </row>
    <row r="99" spans="1:5" x14ac:dyDescent="0.3">
      <c r="A99" s="2" t="s">
        <v>39</v>
      </c>
      <c r="B99" s="2">
        <v>0.9</v>
      </c>
      <c r="C99" s="2">
        <v>0.95</v>
      </c>
      <c r="D99" s="2">
        <v>0.8</v>
      </c>
      <c r="E99" s="2">
        <v>0.8</v>
      </c>
    </row>
    <row r="100" spans="1:5" x14ac:dyDescent="0.3">
      <c r="A100" s="2" t="s">
        <v>39</v>
      </c>
      <c r="B100" s="2">
        <v>0.8</v>
      </c>
      <c r="C100" s="2">
        <v>0.85</v>
      </c>
      <c r="D100" s="2">
        <v>0.9</v>
      </c>
      <c r="E100" s="2">
        <v>0.9</v>
      </c>
    </row>
    <row r="101" spans="1:5" x14ac:dyDescent="0.3">
      <c r="A101" s="2" t="s">
        <v>39</v>
      </c>
      <c r="B101" s="2">
        <v>0.9</v>
      </c>
      <c r="C101" s="2">
        <v>0.95</v>
      </c>
      <c r="D101" s="2">
        <v>0.95</v>
      </c>
      <c r="E101" s="2">
        <v>0.9</v>
      </c>
    </row>
    <row r="102" spans="1:5" x14ac:dyDescent="0.3">
      <c r="A102" s="2" t="s">
        <v>39</v>
      </c>
      <c r="B102" s="2">
        <v>0.95</v>
      </c>
      <c r="C102" s="2">
        <v>0.95</v>
      </c>
      <c r="D102" s="2">
        <v>1</v>
      </c>
      <c r="E102" s="2">
        <v>1</v>
      </c>
    </row>
    <row r="103" spans="1:5" x14ac:dyDescent="0.3">
      <c r="A103" s="2" t="s">
        <v>39</v>
      </c>
      <c r="B103" s="2">
        <v>0.9</v>
      </c>
      <c r="C103" s="2">
        <v>1</v>
      </c>
      <c r="D103" s="2">
        <v>0.95</v>
      </c>
      <c r="E103" s="2">
        <v>0.85</v>
      </c>
    </row>
    <row r="104" spans="1:5" x14ac:dyDescent="0.3">
      <c r="A104" s="2" t="s">
        <v>39</v>
      </c>
      <c r="B104" s="2">
        <v>0.95</v>
      </c>
      <c r="C104" s="2">
        <v>1</v>
      </c>
      <c r="D104" s="2">
        <v>1</v>
      </c>
      <c r="E104" s="2">
        <v>0.95</v>
      </c>
    </row>
    <row r="105" spans="1:5" x14ac:dyDescent="0.3">
      <c r="A105" s="2" t="s">
        <v>39</v>
      </c>
      <c r="B105" s="2">
        <v>0.8</v>
      </c>
      <c r="C105" s="2">
        <v>0.9</v>
      </c>
      <c r="D105" s="2">
        <v>0.9</v>
      </c>
      <c r="E105" s="2">
        <v>0.95</v>
      </c>
    </row>
    <row r="106" spans="1:5" x14ac:dyDescent="0.3">
      <c r="A106" s="2" t="s">
        <v>39</v>
      </c>
      <c r="B106" s="2">
        <v>0.8</v>
      </c>
      <c r="C106" s="2">
        <v>0.85</v>
      </c>
      <c r="D106" s="2">
        <v>0.9</v>
      </c>
      <c r="E106" s="2">
        <v>0.9</v>
      </c>
    </row>
    <row r="107" spans="1:5" x14ac:dyDescent="0.3">
      <c r="A107" s="2" t="s">
        <v>39</v>
      </c>
      <c r="B107" s="2">
        <v>1</v>
      </c>
      <c r="C107" s="2">
        <v>1</v>
      </c>
      <c r="D107" s="2">
        <v>1</v>
      </c>
      <c r="E107" s="2">
        <v>0.95</v>
      </c>
    </row>
    <row r="108" spans="1:5" x14ac:dyDescent="0.3">
      <c r="A108" s="2" t="s">
        <v>39</v>
      </c>
      <c r="B108" s="2">
        <v>0.95</v>
      </c>
      <c r="C108" s="2">
        <v>1</v>
      </c>
      <c r="D108" s="2">
        <v>0.95</v>
      </c>
      <c r="E108" s="2">
        <v>1</v>
      </c>
    </row>
    <row r="109" spans="1:5" x14ac:dyDescent="0.3">
      <c r="A109" s="2" t="s">
        <v>39</v>
      </c>
      <c r="B109" s="2">
        <v>0.9</v>
      </c>
      <c r="C109" s="2">
        <v>0.9</v>
      </c>
      <c r="D109" s="2">
        <v>0.95</v>
      </c>
      <c r="E109" s="2">
        <v>0.9</v>
      </c>
    </row>
    <row r="110" spans="1:5" x14ac:dyDescent="0.3">
      <c r="A110" s="2" t="s">
        <v>39</v>
      </c>
      <c r="B110" s="2">
        <v>0.95</v>
      </c>
      <c r="C110" s="2">
        <v>1</v>
      </c>
      <c r="D110" s="2">
        <v>0.85</v>
      </c>
      <c r="E110" s="2">
        <v>1</v>
      </c>
    </row>
    <row r="111" spans="1:5" x14ac:dyDescent="0.3">
      <c r="A111" s="2" t="s">
        <v>39</v>
      </c>
      <c r="B111" s="2">
        <v>0.85</v>
      </c>
      <c r="C111" s="2">
        <v>0.95</v>
      </c>
      <c r="D111" s="2">
        <v>0.8</v>
      </c>
      <c r="E111" s="2">
        <v>0.95</v>
      </c>
    </row>
    <row r="112" spans="1:5" x14ac:dyDescent="0.3">
      <c r="A112" s="2" t="s">
        <v>39</v>
      </c>
      <c r="B112" s="2">
        <v>0.7</v>
      </c>
      <c r="C112" s="2">
        <v>0.95</v>
      </c>
      <c r="D112" s="2">
        <v>0.8</v>
      </c>
      <c r="E112" s="2">
        <v>0.75</v>
      </c>
    </row>
    <row r="113" spans="1:5" x14ac:dyDescent="0.3">
      <c r="A113" s="2" t="s">
        <v>39</v>
      </c>
      <c r="B113" s="2">
        <v>0.85</v>
      </c>
      <c r="C113" s="2">
        <v>0.95</v>
      </c>
      <c r="D113" s="2">
        <v>0.95</v>
      </c>
      <c r="E113" s="2">
        <v>0.85</v>
      </c>
    </row>
    <row r="114" spans="1:5" x14ac:dyDescent="0.3">
      <c r="A114" s="2" t="s">
        <v>39</v>
      </c>
      <c r="B114" s="2">
        <v>0.9</v>
      </c>
      <c r="C114" s="2">
        <v>0.95</v>
      </c>
      <c r="D114" s="2">
        <v>0.9</v>
      </c>
      <c r="E114" s="2">
        <v>0.85</v>
      </c>
    </row>
    <row r="115" spans="1:5" x14ac:dyDescent="0.3">
      <c r="A115" s="2" t="s">
        <v>39</v>
      </c>
      <c r="B115" s="2">
        <v>1</v>
      </c>
      <c r="C115" s="2">
        <v>1</v>
      </c>
      <c r="D115" s="2">
        <v>1</v>
      </c>
      <c r="E115" s="2">
        <v>1</v>
      </c>
    </row>
    <row r="116" spans="1:5" x14ac:dyDescent="0.3">
      <c r="A116" s="2" t="s">
        <v>39</v>
      </c>
      <c r="B116" s="2">
        <v>0.85</v>
      </c>
      <c r="C116" s="2">
        <v>0.95</v>
      </c>
      <c r="D116" s="2">
        <v>0.9</v>
      </c>
      <c r="E116" s="2">
        <v>0.95</v>
      </c>
    </row>
    <row r="117" spans="1:5" x14ac:dyDescent="0.3">
      <c r="A117" s="2" t="s">
        <v>39</v>
      </c>
      <c r="B117">
        <v>0.75</v>
      </c>
      <c r="C117">
        <v>0.9</v>
      </c>
      <c r="D117">
        <v>0.8</v>
      </c>
      <c r="E117">
        <v>0.85</v>
      </c>
    </row>
  </sheetData>
  <mergeCells count="4">
    <mergeCell ref="O6:U6"/>
    <mergeCell ref="O1:U1"/>
    <mergeCell ref="O12:U12"/>
    <mergeCell ref="O9:U9"/>
  </mergeCell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54E4A0-5E4D-4C2B-8ADD-3A83083297ED}">
  <dimension ref="A1:R117"/>
  <sheetViews>
    <sheetView workbookViewId="0">
      <selection activeCell="D31" sqref="D2:D31"/>
    </sheetView>
  </sheetViews>
  <sheetFormatPr defaultRowHeight="14.4" x14ac:dyDescent="0.3"/>
  <cols>
    <col min="1" max="1" width="10.44140625" customWidth="1"/>
  </cols>
  <sheetData>
    <row r="1" spans="1:18" x14ac:dyDescent="0.3">
      <c r="A1" t="s">
        <v>3</v>
      </c>
      <c r="B1" t="s">
        <v>5</v>
      </c>
      <c r="C1" t="s">
        <v>8</v>
      </c>
      <c r="D1" t="s">
        <v>11</v>
      </c>
      <c r="G1" s="19" t="s">
        <v>51</v>
      </c>
      <c r="H1" s="20"/>
      <c r="I1" s="20"/>
      <c r="J1" s="21"/>
      <c r="L1" s="22" t="s">
        <v>52</v>
      </c>
      <c r="M1" s="22"/>
      <c r="N1" s="22"/>
      <c r="O1" s="22"/>
      <c r="P1" s="22"/>
      <c r="Q1" s="22"/>
      <c r="R1" s="22"/>
    </row>
    <row r="2" spans="1:18" x14ac:dyDescent="0.3">
      <c r="A2" s="2" t="s">
        <v>47</v>
      </c>
      <c r="B2" s="2">
        <v>-12</v>
      </c>
      <c r="C2" s="2">
        <v>4</v>
      </c>
      <c r="D2" s="2">
        <v>3.75</v>
      </c>
      <c r="G2" s="13"/>
      <c r="H2" s="13" t="s">
        <v>44</v>
      </c>
      <c r="I2" s="13" t="s">
        <v>45</v>
      </c>
      <c r="J2" s="13" t="s">
        <v>46</v>
      </c>
      <c r="L2" s="13"/>
      <c r="M2" s="13" t="s">
        <v>40</v>
      </c>
      <c r="N2" s="13"/>
      <c r="O2" s="13"/>
      <c r="P2" s="13" t="s">
        <v>41</v>
      </c>
      <c r="Q2" s="13"/>
      <c r="R2" s="13"/>
    </row>
    <row r="3" spans="1:18" x14ac:dyDescent="0.3">
      <c r="A3" s="2" t="s">
        <v>47</v>
      </c>
      <c r="B3" s="2">
        <v>-8</v>
      </c>
      <c r="C3" s="2">
        <v>6.75</v>
      </c>
      <c r="D3" s="2">
        <v>5</v>
      </c>
      <c r="G3" s="13" t="s">
        <v>32</v>
      </c>
      <c r="H3" s="14">
        <f>AVERAGE(B62:B91)</f>
        <v>-8.6333333333333329</v>
      </c>
      <c r="I3" s="7">
        <f>STDEV(B62:B91)</f>
        <v>4.7596242486677189</v>
      </c>
      <c r="J3" s="6">
        <f>STDEV(B62:B91)/SQRT(COUNTA(B62:B91))</f>
        <v>0.86898452208129595</v>
      </c>
      <c r="L3" s="13"/>
      <c r="M3" s="13" t="s">
        <v>44</v>
      </c>
      <c r="N3" s="13" t="s">
        <v>45</v>
      </c>
      <c r="O3" s="13" t="s">
        <v>46</v>
      </c>
      <c r="P3" s="13" t="s">
        <v>44</v>
      </c>
      <c r="Q3" s="13" t="s">
        <v>45</v>
      </c>
      <c r="R3" s="13" t="s">
        <v>46</v>
      </c>
    </row>
    <row r="4" spans="1:18" x14ac:dyDescent="0.3">
      <c r="A4" s="2" t="s">
        <v>47</v>
      </c>
      <c r="B4" s="2">
        <v>-12</v>
      </c>
      <c r="C4" s="2">
        <v>4</v>
      </c>
      <c r="D4" s="2">
        <v>3.75</v>
      </c>
      <c r="G4" s="13" t="s">
        <v>33</v>
      </c>
      <c r="H4" s="14">
        <f>AVERAGE(B2:B31)</f>
        <v>-9.3000000000000007</v>
      </c>
      <c r="I4" s="7">
        <f>STDEV(B2:B31)</f>
        <v>3.2499336863261146</v>
      </c>
      <c r="J4" s="6">
        <f>STDEV(B2:B31)/SQRT(COUNTA(B2:B31))</f>
        <v>0.59335399679891054</v>
      </c>
      <c r="L4" s="13" t="s">
        <v>36</v>
      </c>
      <c r="M4" s="14">
        <f>AVERAGE(C62:C91)</f>
        <v>4.9416666666666664</v>
      </c>
      <c r="N4" s="7">
        <f>STDEV(C62:C91)</f>
        <v>0.91840222325414755</v>
      </c>
      <c r="O4" s="6">
        <f>STDEV(C62:C91)/SQRT(COUNTA(C62:C91))</f>
        <v>0.16767653817973074</v>
      </c>
      <c r="P4" s="14">
        <f>AVERAGE(D62:D91)</f>
        <v>4.6500000000000004</v>
      </c>
      <c r="Q4" s="7">
        <f>STDEV(D62:D91)</f>
        <v>0.80569096497012072</v>
      </c>
      <c r="R4" s="6">
        <f>STDEV(D62:D91)/SQRT(COUNTA(D62:D91))</f>
        <v>0.1470983719640799</v>
      </c>
    </row>
    <row r="5" spans="1:18" x14ac:dyDescent="0.3">
      <c r="A5" s="2" t="s">
        <v>47</v>
      </c>
      <c r="B5" s="2">
        <v>-12</v>
      </c>
      <c r="C5" s="2">
        <v>5</v>
      </c>
      <c r="D5" s="2">
        <v>4</v>
      </c>
      <c r="G5" s="13" t="s">
        <v>34</v>
      </c>
      <c r="H5" s="14">
        <f>AVERAGE(B32:B61)</f>
        <v>-8</v>
      </c>
      <c r="I5" s="7">
        <f>STDEV(B32:B61)</f>
        <v>4.1439611235029039</v>
      </c>
      <c r="J5" s="6">
        <f>STDEV(B32:B61)/SQRT(COUNTA(B32:B61))</f>
        <v>0.75658032825566401</v>
      </c>
      <c r="L5" s="13" t="s">
        <v>37</v>
      </c>
      <c r="M5" s="14">
        <f>AVERAGE(C2:C31)</f>
        <v>4.9333333333333336</v>
      </c>
      <c r="N5" s="7">
        <f>STDEV(C2:C31)</f>
        <v>1.1706418320095071</v>
      </c>
      <c r="O5" s="6">
        <f>STDEV(C2:C31)/SQRT(COUNTA(C2:C31))</f>
        <v>0.21372897938359342</v>
      </c>
      <c r="P5" s="14">
        <f>AVERAGE(D2:D31)</f>
        <v>4.55</v>
      </c>
      <c r="Q5" s="7">
        <f>STDEV(D2:D31)</f>
        <v>0.95457157748998722</v>
      </c>
      <c r="R5" s="6">
        <f>STDEV(D2:D31)/SQRT(COUNTA(D2:D31))</f>
        <v>0.17428012858151889</v>
      </c>
    </row>
    <row r="6" spans="1:18" x14ac:dyDescent="0.3">
      <c r="A6" s="2" t="s">
        <v>47</v>
      </c>
      <c r="B6" s="2">
        <v>-7</v>
      </c>
      <c r="C6" s="2">
        <v>5.75</v>
      </c>
      <c r="D6" s="2">
        <v>3.5</v>
      </c>
      <c r="G6" s="13" t="s">
        <v>35</v>
      </c>
      <c r="H6" s="14">
        <f>AVERAGE(B92:B117)</f>
        <v>-7.9615384615384617</v>
      </c>
      <c r="I6" s="7">
        <f>STDEV(B92:B117)</f>
        <v>4.7956711249273072</v>
      </c>
      <c r="J6" s="6">
        <f>STDEV(B92:B117)/SQRT(COUNTA(B92:B117))</f>
        <v>0.94050848641453089</v>
      </c>
      <c r="L6" s="13" t="s">
        <v>38</v>
      </c>
      <c r="M6" s="14">
        <f>AVERAGE(C32:C61)</f>
        <v>4.5166666666666666</v>
      </c>
      <c r="N6" s="7">
        <f>STDEV(C32:C61)</f>
        <v>1.03376891079174</v>
      </c>
      <c r="O6" s="6">
        <f>STDEV(C32:C61)/SQRT(COUNTA(C32:C61))</f>
        <v>0.18873951722939392</v>
      </c>
      <c r="P6" s="14">
        <f>AVERAGE(D32:D61)</f>
        <v>4.55</v>
      </c>
      <c r="Q6" s="7">
        <f>STDEV(D32:D61)</f>
        <v>0.76676661017728009</v>
      </c>
      <c r="R6" s="6">
        <f>STDEV(D32:D61)/SQRT(COUNTA(D32:D61))</f>
        <v>0.13999178957862218</v>
      </c>
    </row>
    <row r="7" spans="1:18" x14ac:dyDescent="0.3">
      <c r="A7" s="2" t="s">
        <v>47</v>
      </c>
      <c r="B7" s="2">
        <v>-11</v>
      </c>
      <c r="C7" s="2">
        <v>6.25</v>
      </c>
      <c r="D7" s="2">
        <v>6.25</v>
      </c>
      <c r="L7" s="13" t="s">
        <v>39</v>
      </c>
      <c r="M7" s="14">
        <f>AVERAGE(C92:C117)</f>
        <v>5.2115384615384617</v>
      </c>
      <c r="N7" s="7">
        <f>STDEV(C92:C117)</f>
        <v>1.0067082687956517</v>
      </c>
      <c r="O7" s="6">
        <f>STDEV(C92:C117)/SQRT(COUNTA(C92:C117))</f>
        <v>0.19743173488785534</v>
      </c>
      <c r="P7" s="14">
        <f>AVERAGE(D92:D117)</f>
        <v>4.9711538461538458</v>
      </c>
      <c r="Q7" s="7">
        <f>STDEV(D92:D117)</f>
        <v>1.3717268734644716</v>
      </c>
      <c r="R7" s="6">
        <f>STDEV(D92:D117)/SQRT(COUNTA(D92:D117))</f>
        <v>0.269017772889037</v>
      </c>
    </row>
    <row r="8" spans="1:18" x14ac:dyDescent="0.3">
      <c r="A8" s="2" t="s">
        <v>47</v>
      </c>
      <c r="B8" s="2">
        <v>-12</v>
      </c>
      <c r="C8" s="2">
        <v>7</v>
      </c>
      <c r="D8" s="2">
        <v>7</v>
      </c>
    </row>
    <row r="9" spans="1:18" x14ac:dyDescent="0.3">
      <c r="A9" s="2" t="s">
        <v>47</v>
      </c>
      <c r="B9" s="2">
        <v>-10</v>
      </c>
      <c r="C9" s="2">
        <v>4</v>
      </c>
      <c r="D9" s="2">
        <v>4</v>
      </c>
    </row>
    <row r="10" spans="1:18" x14ac:dyDescent="0.3">
      <c r="A10" s="2" t="s">
        <v>47</v>
      </c>
      <c r="B10" s="2">
        <v>-10</v>
      </c>
      <c r="C10" s="2">
        <v>5.25</v>
      </c>
      <c r="D10" s="2">
        <v>6</v>
      </c>
    </row>
    <row r="11" spans="1:18" x14ac:dyDescent="0.3">
      <c r="A11" s="2" t="s">
        <v>47</v>
      </c>
      <c r="B11" s="2">
        <v>-8</v>
      </c>
      <c r="C11" s="2">
        <v>3.75</v>
      </c>
      <c r="D11" s="2">
        <v>4</v>
      </c>
    </row>
    <row r="12" spans="1:18" x14ac:dyDescent="0.3">
      <c r="A12" s="2" t="s">
        <v>47</v>
      </c>
      <c r="B12" s="2">
        <v>-11</v>
      </c>
      <c r="C12" s="2">
        <v>6</v>
      </c>
      <c r="D12" s="2">
        <v>4.75</v>
      </c>
    </row>
    <row r="13" spans="1:18" x14ac:dyDescent="0.3">
      <c r="A13" s="2" t="s">
        <v>47</v>
      </c>
      <c r="B13" s="2">
        <v>-12</v>
      </c>
      <c r="C13" s="2">
        <v>3.75</v>
      </c>
      <c r="D13" s="2">
        <v>4</v>
      </c>
    </row>
    <row r="14" spans="1:18" x14ac:dyDescent="0.3">
      <c r="A14" s="2" t="s">
        <v>47</v>
      </c>
      <c r="B14" s="2">
        <v>-10</v>
      </c>
      <c r="C14" s="2">
        <v>5.5</v>
      </c>
      <c r="D14" s="2">
        <v>5.25</v>
      </c>
    </row>
    <row r="15" spans="1:18" x14ac:dyDescent="0.3">
      <c r="A15" s="2" t="s">
        <v>47</v>
      </c>
      <c r="B15" s="2">
        <v>-10</v>
      </c>
      <c r="C15" s="2">
        <v>6</v>
      </c>
      <c r="D15" s="2">
        <v>6.25</v>
      </c>
    </row>
    <row r="16" spans="1:18" x14ac:dyDescent="0.3">
      <c r="A16" s="2" t="s">
        <v>47</v>
      </c>
      <c r="B16" s="2">
        <v>3</v>
      </c>
      <c r="C16" s="2">
        <v>2.25</v>
      </c>
      <c r="D16" s="2">
        <v>5</v>
      </c>
    </row>
    <row r="17" spans="1:4" x14ac:dyDescent="0.3">
      <c r="A17" s="2" t="s">
        <v>47</v>
      </c>
      <c r="B17" s="2">
        <v>-8</v>
      </c>
      <c r="C17" s="2">
        <v>3.75</v>
      </c>
      <c r="D17" s="2">
        <v>3.75</v>
      </c>
    </row>
    <row r="18" spans="1:4" x14ac:dyDescent="0.3">
      <c r="A18" s="2" t="s">
        <v>47</v>
      </c>
      <c r="B18" s="2">
        <v>-7</v>
      </c>
      <c r="C18" s="2">
        <v>5.25</v>
      </c>
      <c r="D18" s="2">
        <v>5.25</v>
      </c>
    </row>
    <row r="19" spans="1:4" x14ac:dyDescent="0.3">
      <c r="A19" s="2" t="s">
        <v>47</v>
      </c>
      <c r="B19" s="2">
        <v>-5</v>
      </c>
      <c r="C19" s="2">
        <v>5.5</v>
      </c>
      <c r="D19" s="2">
        <v>3.25</v>
      </c>
    </row>
    <row r="20" spans="1:4" x14ac:dyDescent="0.3">
      <c r="A20" s="2" t="s">
        <v>47</v>
      </c>
      <c r="B20" s="2">
        <v>-7</v>
      </c>
      <c r="C20" s="2">
        <v>3.25</v>
      </c>
      <c r="D20" s="2">
        <v>3</v>
      </c>
    </row>
    <row r="21" spans="1:4" x14ac:dyDescent="0.3">
      <c r="A21" s="2" t="s">
        <v>47</v>
      </c>
      <c r="B21" s="2">
        <v>-8</v>
      </c>
      <c r="C21" s="2">
        <v>6</v>
      </c>
      <c r="D21" s="2">
        <v>4.75</v>
      </c>
    </row>
    <row r="22" spans="1:4" x14ac:dyDescent="0.3">
      <c r="A22" s="2" t="s">
        <v>47</v>
      </c>
      <c r="B22" s="2">
        <v>-11</v>
      </c>
      <c r="C22" s="2">
        <v>6</v>
      </c>
      <c r="D22" s="2">
        <v>3.75</v>
      </c>
    </row>
    <row r="23" spans="1:4" x14ac:dyDescent="0.3">
      <c r="A23" s="2" t="s">
        <v>47</v>
      </c>
      <c r="B23" s="2">
        <v>-6</v>
      </c>
      <c r="C23" s="2">
        <v>5</v>
      </c>
      <c r="D23" s="2">
        <v>4.25</v>
      </c>
    </row>
    <row r="24" spans="1:4" x14ac:dyDescent="0.3">
      <c r="A24" s="2" t="s">
        <v>47</v>
      </c>
      <c r="B24" s="2">
        <v>-12</v>
      </c>
      <c r="C24" s="2">
        <v>6.5</v>
      </c>
      <c r="D24" s="2">
        <v>4.5</v>
      </c>
    </row>
    <row r="25" spans="1:4" x14ac:dyDescent="0.3">
      <c r="A25" s="2" t="s">
        <v>47</v>
      </c>
      <c r="B25" s="2">
        <v>-12</v>
      </c>
      <c r="C25" s="2">
        <v>6</v>
      </c>
      <c r="D25" s="2">
        <v>5</v>
      </c>
    </row>
    <row r="26" spans="1:4" x14ac:dyDescent="0.3">
      <c r="A26" s="2" t="s">
        <v>47</v>
      </c>
      <c r="B26" s="2">
        <v>-5</v>
      </c>
      <c r="C26" s="2">
        <v>4</v>
      </c>
      <c r="D26" s="2">
        <v>4.25</v>
      </c>
    </row>
    <row r="27" spans="1:4" x14ac:dyDescent="0.3">
      <c r="A27" s="2" t="s">
        <v>47</v>
      </c>
      <c r="B27" s="2">
        <v>-12</v>
      </c>
      <c r="C27" s="2">
        <v>3.75</v>
      </c>
      <c r="D27" s="2">
        <v>3.75</v>
      </c>
    </row>
    <row r="28" spans="1:4" x14ac:dyDescent="0.3">
      <c r="A28" s="2" t="s">
        <v>47</v>
      </c>
      <c r="B28" s="2">
        <v>-10</v>
      </c>
      <c r="C28" s="2">
        <v>4.75</v>
      </c>
      <c r="D28" s="2">
        <v>4.75</v>
      </c>
    </row>
    <row r="29" spans="1:4" x14ac:dyDescent="0.3">
      <c r="A29" s="2" t="s">
        <v>47</v>
      </c>
      <c r="B29" s="2">
        <v>-12</v>
      </c>
      <c r="C29" s="2">
        <v>3.75</v>
      </c>
      <c r="D29" s="2">
        <v>3.75</v>
      </c>
    </row>
    <row r="30" spans="1:4" x14ac:dyDescent="0.3">
      <c r="A30" s="2" t="s">
        <v>47</v>
      </c>
      <c r="B30" s="2">
        <v>-12</v>
      </c>
      <c r="C30" s="2">
        <v>4.5</v>
      </c>
      <c r="D30" s="2">
        <v>5</v>
      </c>
    </row>
    <row r="31" spans="1:4" x14ac:dyDescent="0.3">
      <c r="A31" s="2" t="s">
        <v>47</v>
      </c>
      <c r="B31" s="2">
        <v>-10</v>
      </c>
      <c r="C31" s="2">
        <v>4.75</v>
      </c>
      <c r="D31" s="2">
        <v>5</v>
      </c>
    </row>
    <row r="32" spans="1:4" x14ac:dyDescent="0.3">
      <c r="A32" s="2" t="s">
        <v>49</v>
      </c>
      <c r="B32" s="2">
        <v>-8</v>
      </c>
      <c r="C32" s="2">
        <v>6</v>
      </c>
      <c r="D32" s="2">
        <v>5.75</v>
      </c>
    </row>
    <row r="33" spans="1:4" x14ac:dyDescent="0.3">
      <c r="A33" s="2" t="s">
        <v>49</v>
      </c>
      <c r="B33" s="2">
        <v>-6</v>
      </c>
      <c r="C33" s="2">
        <v>3.25</v>
      </c>
      <c r="D33" s="2">
        <v>4</v>
      </c>
    </row>
    <row r="34" spans="1:4" x14ac:dyDescent="0.3">
      <c r="A34" s="2" t="s">
        <v>49</v>
      </c>
      <c r="B34" s="2">
        <v>-5</v>
      </c>
      <c r="C34" s="2">
        <v>6</v>
      </c>
      <c r="D34" s="2">
        <v>6</v>
      </c>
    </row>
    <row r="35" spans="1:4" x14ac:dyDescent="0.3">
      <c r="A35" s="2" t="s">
        <v>49</v>
      </c>
      <c r="B35" s="2">
        <v>-7</v>
      </c>
      <c r="C35" s="2">
        <v>5</v>
      </c>
      <c r="D35" s="2">
        <v>4.75</v>
      </c>
    </row>
    <row r="36" spans="1:4" x14ac:dyDescent="0.3">
      <c r="A36" s="2" t="s">
        <v>49</v>
      </c>
      <c r="B36" s="2">
        <v>-11</v>
      </c>
      <c r="C36" s="2">
        <v>5</v>
      </c>
      <c r="D36" s="2">
        <v>4.5</v>
      </c>
    </row>
    <row r="37" spans="1:4" x14ac:dyDescent="0.3">
      <c r="A37" s="2" t="s">
        <v>49</v>
      </c>
      <c r="B37" s="2">
        <v>-11</v>
      </c>
      <c r="C37" s="2">
        <v>5.75</v>
      </c>
      <c r="D37" s="2">
        <v>5</v>
      </c>
    </row>
    <row r="38" spans="1:4" x14ac:dyDescent="0.3">
      <c r="A38" s="2" t="s">
        <v>49</v>
      </c>
      <c r="B38" s="2">
        <v>-7</v>
      </c>
      <c r="C38" s="2">
        <v>4.25</v>
      </c>
      <c r="D38" s="2">
        <v>4</v>
      </c>
    </row>
    <row r="39" spans="1:4" x14ac:dyDescent="0.3">
      <c r="A39" s="2" t="s">
        <v>49</v>
      </c>
      <c r="B39" s="2">
        <v>-5</v>
      </c>
      <c r="C39" s="2">
        <v>3.75</v>
      </c>
      <c r="D39" s="2">
        <v>3.75</v>
      </c>
    </row>
    <row r="40" spans="1:4" x14ac:dyDescent="0.3">
      <c r="A40" s="2" t="s">
        <v>49</v>
      </c>
      <c r="B40" s="2">
        <v>-8</v>
      </c>
      <c r="C40" s="2">
        <v>3.5</v>
      </c>
      <c r="D40" s="2">
        <v>3.5</v>
      </c>
    </row>
    <row r="41" spans="1:4" x14ac:dyDescent="0.3">
      <c r="A41" s="2" t="s">
        <v>49</v>
      </c>
      <c r="B41" s="2">
        <v>-7</v>
      </c>
      <c r="C41" s="2">
        <v>4.25</v>
      </c>
      <c r="D41" s="2">
        <v>4.25</v>
      </c>
    </row>
    <row r="42" spans="1:4" x14ac:dyDescent="0.3">
      <c r="A42" s="2" t="s">
        <v>49</v>
      </c>
      <c r="B42" s="2">
        <v>-12</v>
      </c>
      <c r="C42" s="2">
        <v>4.5</v>
      </c>
      <c r="D42" s="2">
        <v>4</v>
      </c>
    </row>
    <row r="43" spans="1:4" x14ac:dyDescent="0.3">
      <c r="A43" s="2" t="s">
        <v>49</v>
      </c>
      <c r="B43" s="2">
        <v>0</v>
      </c>
      <c r="C43" s="2">
        <v>2</v>
      </c>
      <c r="D43" s="2">
        <v>4.5</v>
      </c>
    </row>
    <row r="44" spans="1:4" x14ac:dyDescent="0.3">
      <c r="A44" s="2" t="s">
        <v>49</v>
      </c>
      <c r="B44" s="2">
        <v>-4</v>
      </c>
      <c r="C44" s="2">
        <v>5</v>
      </c>
      <c r="D44" s="2">
        <v>4.25</v>
      </c>
    </row>
    <row r="45" spans="1:4" x14ac:dyDescent="0.3">
      <c r="A45" s="2" t="s">
        <v>49</v>
      </c>
      <c r="B45" s="2">
        <v>-12</v>
      </c>
      <c r="C45" s="2">
        <v>6.25</v>
      </c>
      <c r="D45" s="2">
        <v>6.5</v>
      </c>
    </row>
    <row r="46" spans="1:4" x14ac:dyDescent="0.3">
      <c r="A46" s="2" t="s">
        <v>49</v>
      </c>
      <c r="B46" s="2">
        <v>-12</v>
      </c>
      <c r="C46" s="2">
        <v>4</v>
      </c>
      <c r="D46" s="2">
        <v>4.75</v>
      </c>
    </row>
    <row r="47" spans="1:4" x14ac:dyDescent="0.3">
      <c r="A47" s="2" t="s">
        <v>49</v>
      </c>
      <c r="B47" s="2">
        <v>1</v>
      </c>
      <c r="C47" s="2">
        <v>3.75</v>
      </c>
      <c r="D47" s="2">
        <v>4.5</v>
      </c>
    </row>
    <row r="48" spans="1:4" x14ac:dyDescent="0.3">
      <c r="A48" s="2" t="s">
        <v>49</v>
      </c>
      <c r="B48" s="2">
        <v>-12</v>
      </c>
      <c r="C48" s="2">
        <v>4.75</v>
      </c>
      <c r="D48" s="2">
        <v>4.75</v>
      </c>
    </row>
    <row r="49" spans="1:4" x14ac:dyDescent="0.3">
      <c r="A49" s="2" t="s">
        <v>49</v>
      </c>
      <c r="B49" s="2">
        <v>-12</v>
      </c>
      <c r="C49" s="2">
        <v>4</v>
      </c>
      <c r="D49" s="2">
        <v>4</v>
      </c>
    </row>
    <row r="50" spans="1:4" x14ac:dyDescent="0.3">
      <c r="A50" s="2" t="s">
        <v>49</v>
      </c>
      <c r="B50" s="2">
        <v>-12</v>
      </c>
      <c r="C50" s="2">
        <v>6.75</v>
      </c>
      <c r="D50" s="2">
        <v>5.75</v>
      </c>
    </row>
    <row r="51" spans="1:4" x14ac:dyDescent="0.3">
      <c r="A51" s="2" t="s">
        <v>49</v>
      </c>
      <c r="B51" s="2">
        <v>-12</v>
      </c>
      <c r="C51" s="2">
        <v>5.5</v>
      </c>
      <c r="D51" s="2">
        <v>5</v>
      </c>
    </row>
    <row r="52" spans="1:4" x14ac:dyDescent="0.3">
      <c r="A52" s="2" t="s">
        <v>49</v>
      </c>
      <c r="B52" s="2">
        <v>-5</v>
      </c>
      <c r="C52" s="2">
        <v>5.75</v>
      </c>
      <c r="D52" s="2">
        <v>5</v>
      </c>
    </row>
    <row r="53" spans="1:4" x14ac:dyDescent="0.3">
      <c r="A53" s="2" t="s">
        <v>49</v>
      </c>
      <c r="B53" s="2">
        <v>-12</v>
      </c>
      <c r="C53" s="2">
        <v>4</v>
      </c>
      <c r="D53" s="2">
        <v>3.75</v>
      </c>
    </row>
    <row r="54" spans="1:4" x14ac:dyDescent="0.3">
      <c r="A54" s="2" t="s">
        <v>49</v>
      </c>
      <c r="B54" s="2">
        <v>-12</v>
      </c>
      <c r="C54" s="2">
        <v>4</v>
      </c>
      <c r="D54" s="2">
        <v>3.5</v>
      </c>
    </row>
    <row r="55" spans="1:4" x14ac:dyDescent="0.3">
      <c r="A55" s="2" t="s">
        <v>49</v>
      </c>
      <c r="B55" s="2">
        <v>-12</v>
      </c>
      <c r="C55" s="2">
        <v>4</v>
      </c>
      <c r="D55" s="2">
        <v>3.75</v>
      </c>
    </row>
    <row r="56" spans="1:4" x14ac:dyDescent="0.3">
      <c r="A56" s="2" t="s">
        <v>49</v>
      </c>
      <c r="B56" s="2">
        <v>0</v>
      </c>
      <c r="C56" s="2">
        <v>4.25</v>
      </c>
      <c r="D56" s="2">
        <v>4.5</v>
      </c>
    </row>
    <row r="57" spans="1:4" x14ac:dyDescent="0.3">
      <c r="A57" s="2" t="s">
        <v>49</v>
      </c>
      <c r="B57" s="2">
        <v>-6</v>
      </c>
      <c r="C57" s="2">
        <v>4.5</v>
      </c>
      <c r="D57" s="2">
        <v>4</v>
      </c>
    </row>
    <row r="58" spans="1:4" x14ac:dyDescent="0.3">
      <c r="A58" s="2" t="s">
        <v>49</v>
      </c>
      <c r="B58" s="2">
        <v>-2</v>
      </c>
      <c r="C58" s="2">
        <v>3.25</v>
      </c>
      <c r="D58" s="2">
        <v>5.5</v>
      </c>
    </row>
    <row r="59" spans="1:4" x14ac:dyDescent="0.3">
      <c r="A59" s="2" t="s">
        <v>49</v>
      </c>
      <c r="B59" s="2">
        <v>-7</v>
      </c>
      <c r="C59" s="2">
        <v>4.5</v>
      </c>
      <c r="D59" s="2">
        <v>5</v>
      </c>
    </row>
    <row r="60" spans="1:4" x14ac:dyDescent="0.3">
      <c r="A60" s="2" t="s">
        <v>49</v>
      </c>
      <c r="B60" s="2">
        <v>-10</v>
      </c>
      <c r="C60" s="2">
        <v>4</v>
      </c>
      <c r="D60" s="2">
        <v>4</v>
      </c>
    </row>
    <row r="61" spans="1:4" x14ac:dyDescent="0.3">
      <c r="A61" s="2" t="s">
        <v>49</v>
      </c>
      <c r="B61" s="2">
        <v>-12</v>
      </c>
      <c r="C61" s="2">
        <v>4</v>
      </c>
      <c r="D61" s="2">
        <v>4</v>
      </c>
    </row>
    <row r="62" spans="1:4" x14ac:dyDescent="0.3">
      <c r="A62" s="2" t="s">
        <v>36</v>
      </c>
      <c r="B62" s="2">
        <v>-12</v>
      </c>
      <c r="C62" s="2">
        <v>7</v>
      </c>
      <c r="D62" s="2">
        <v>6.75</v>
      </c>
    </row>
    <row r="63" spans="1:4" x14ac:dyDescent="0.3">
      <c r="A63" s="2" t="s">
        <v>36</v>
      </c>
      <c r="B63" s="2">
        <v>-11</v>
      </c>
      <c r="C63" s="2">
        <v>5.75</v>
      </c>
      <c r="D63" s="2">
        <v>5.25</v>
      </c>
    </row>
    <row r="64" spans="1:4" x14ac:dyDescent="0.3">
      <c r="A64" s="2" t="s">
        <v>36</v>
      </c>
      <c r="B64" s="2">
        <v>-8</v>
      </c>
      <c r="C64" s="2">
        <v>4.75</v>
      </c>
      <c r="D64" s="2">
        <v>4</v>
      </c>
    </row>
    <row r="65" spans="1:4" x14ac:dyDescent="0.3">
      <c r="A65" s="2" t="s">
        <v>36</v>
      </c>
      <c r="B65" s="2">
        <v>-5</v>
      </c>
      <c r="C65" s="2">
        <v>5.25</v>
      </c>
      <c r="D65" s="2">
        <v>5</v>
      </c>
    </row>
    <row r="66" spans="1:4" x14ac:dyDescent="0.3">
      <c r="A66" s="2" t="s">
        <v>36</v>
      </c>
      <c r="B66" s="2">
        <v>-6</v>
      </c>
      <c r="C66" s="2">
        <v>4.5</v>
      </c>
      <c r="D66" s="2">
        <v>3.75</v>
      </c>
    </row>
    <row r="67" spans="1:4" x14ac:dyDescent="0.3">
      <c r="A67" s="2" t="s">
        <v>36</v>
      </c>
      <c r="B67" s="2">
        <v>-12</v>
      </c>
      <c r="C67" s="2">
        <v>5.75</v>
      </c>
      <c r="D67" s="2">
        <v>4.25</v>
      </c>
    </row>
    <row r="68" spans="1:4" x14ac:dyDescent="0.3">
      <c r="A68" s="2" t="s">
        <v>36</v>
      </c>
      <c r="B68" s="2">
        <v>-7</v>
      </c>
      <c r="C68" s="2">
        <v>5</v>
      </c>
      <c r="D68" s="2">
        <v>5.5</v>
      </c>
    </row>
    <row r="69" spans="1:4" x14ac:dyDescent="0.3">
      <c r="A69" s="2" t="s">
        <v>36</v>
      </c>
      <c r="B69" s="2">
        <v>-12</v>
      </c>
      <c r="C69" s="2">
        <v>5.5</v>
      </c>
      <c r="D69" s="2">
        <v>5.25</v>
      </c>
    </row>
    <row r="70" spans="1:4" x14ac:dyDescent="0.3">
      <c r="A70" s="2" t="s">
        <v>36</v>
      </c>
      <c r="B70" s="2">
        <v>-5</v>
      </c>
      <c r="C70" s="2">
        <v>3.75</v>
      </c>
      <c r="D70" s="2">
        <v>4.75</v>
      </c>
    </row>
    <row r="71" spans="1:4" x14ac:dyDescent="0.3">
      <c r="A71" s="2" t="s">
        <v>36</v>
      </c>
      <c r="B71" s="2">
        <v>11</v>
      </c>
      <c r="C71" s="2">
        <v>5</v>
      </c>
      <c r="D71" s="2">
        <v>4.75</v>
      </c>
    </row>
    <row r="72" spans="1:4" x14ac:dyDescent="0.3">
      <c r="A72" s="2" t="s">
        <v>36</v>
      </c>
      <c r="B72" s="2">
        <v>-11</v>
      </c>
      <c r="C72" s="2">
        <v>4</v>
      </c>
      <c r="D72" s="2">
        <v>4</v>
      </c>
    </row>
    <row r="73" spans="1:4" x14ac:dyDescent="0.3">
      <c r="A73" s="2" t="s">
        <v>36</v>
      </c>
      <c r="B73" s="2">
        <v>-12</v>
      </c>
      <c r="C73" s="2">
        <v>4.25</v>
      </c>
      <c r="D73" s="2">
        <v>4.25</v>
      </c>
    </row>
    <row r="74" spans="1:4" x14ac:dyDescent="0.3">
      <c r="A74" s="2" t="s">
        <v>36</v>
      </c>
      <c r="B74" s="2">
        <v>-12</v>
      </c>
      <c r="C74" s="2">
        <v>5.25</v>
      </c>
      <c r="D74" s="2">
        <v>5</v>
      </c>
    </row>
    <row r="75" spans="1:4" x14ac:dyDescent="0.3">
      <c r="A75" s="2" t="s">
        <v>36</v>
      </c>
      <c r="B75" s="2">
        <v>-12</v>
      </c>
      <c r="C75" s="2">
        <v>4.5</v>
      </c>
      <c r="D75" s="2">
        <v>3.5</v>
      </c>
    </row>
    <row r="76" spans="1:4" x14ac:dyDescent="0.3">
      <c r="A76" s="2" t="s">
        <v>36</v>
      </c>
      <c r="B76" s="2">
        <v>-12</v>
      </c>
      <c r="C76" s="2">
        <v>5.75</v>
      </c>
      <c r="D76" s="2">
        <v>5</v>
      </c>
    </row>
    <row r="77" spans="1:4" x14ac:dyDescent="0.3">
      <c r="A77" s="2" t="s">
        <v>36</v>
      </c>
      <c r="B77" s="2">
        <v>-10</v>
      </c>
      <c r="C77" s="2">
        <v>4.5</v>
      </c>
      <c r="D77" s="2">
        <v>4.25</v>
      </c>
    </row>
    <row r="78" spans="1:4" x14ac:dyDescent="0.3">
      <c r="A78" s="2" t="s">
        <v>36</v>
      </c>
      <c r="B78" s="2">
        <v>-11</v>
      </c>
      <c r="C78" s="2">
        <v>4.25</v>
      </c>
      <c r="D78" s="2">
        <v>4.5</v>
      </c>
    </row>
    <row r="79" spans="1:4" x14ac:dyDescent="0.3">
      <c r="A79" s="2" t="s">
        <v>36</v>
      </c>
      <c r="B79" s="2">
        <v>-5</v>
      </c>
      <c r="C79" s="2">
        <v>4</v>
      </c>
      <c r="D79" s="2">
        <v>4</v>
      </c>
    </row>
    <row r="80" spans="1:4" x14ac:dyDescent="0.3">
      <c r="A80" s="2" t="s">
        <v>36</v>
      </c>
      <c r="B80" s="2">
        <v>-6</v>
      </c>
      <c r="C80" s="2">
        <v>4.75</v>
      </c>
      <c r="D80" s="2">
        <v>3.75</v>
      </c>
    </row>
    <row r="81" spans="1:4" x14ac:dyDescent="0.3">
      <c r="A81" s="2" t="s">
        <v>36</v>
      </c>
      <c r="B81" s="2">
        <v>-8</v>
      </c>
      <c r="C81" s="2">
        <v>6</v>
      </c>
      <c r="D81" s="2">
        <v>5</v>
      </c>
    </row>
    <row r="82" spans="1:4" x14ac:dyDescent="0.3">
      <c r="A82" s="2" t="s">
        <v>36</v>
      </c>
      <c r="B82" s="2">
        <v>-9</v>
      </c>
      <c r="C82" s="2">
        <v>7</v>
      </c>
      <c r="D82" s="2">
        <v>6.5</v>
      </c>
    </row>
    <row r="83" spans="1:4" x14ac:dyDescent="0.3">
      <c r="A83" s="2" t="s">
        <v>36</v>
      </c>
      <c r="B83" s="2">
        <v>-11</v>
      </c>
      <c r="C83" s="2">
        <v>4.75</v>
      </c>
      <c r="D83" s="2">
        <v>4</v>
      </c>
    </row>
    <row r="84" spans="1:4" x14ac:dyDescent="0.3">
      <c r="A84" s="2" t="s">
        <v>36</v>
      </c>
      <c r="B84" s="2">
        <v>-1</v>
      </c>
      <c r="C84" s="2">
        <v>2.75</v>
      </c>
      <c r="D84" s="2">
        <v>4.5</v>
      </c>
    </row>
    <row r="85" spans="1:4" x14ac:dyDescent="0.3">
      <c r="A85" s="2" t="s">
        <v>36</v>
      </c>
      <c r="B85" s="2">
        <v>-12</v>
      </c>
      <c r="C85" s="2">
        <v>5.75</v>
      </c>
      <c r="D85" s="2">
        <v>5.75</v>
      </c>
    </row>
    <row r="86" spans="1:4" x14ac:dyDescent="0.3">
      <c r="A86" s="2" t="s">
        <v>36</v>
      </c>
      <c r="B86" s="2">
        <v>-12</v>
      </c>
      <c r="C86" s="2">
        <v>5.75</v>
      </c>
      <c r="D86" s="2">
        <v>5.25</v>
      </c>
    </row>
    <row r="87" spans="1:4" x14ac:dyDescent="0.3">
      <c r="A87" s="2" t="s">
        <v>36</v>
      </c>
      <c r="B87" s="2">
        <v>-12</v>
      </c>
      <c r="C87" s="2">
        <v>4.75</v>
      </c>
      <c r="D87" s="2">
        <v>4.5</v>
      </c>
    </row>
    <row r="88" spans="1:4" x14ac:dyDescent="0.3">
      <c r="A88" s="2" t="s">
        <v>36</v>
      </c>
      <c r="B88" s="2">
        <v>-6</v>
      </c>
      <c r="C88" s="2">
        <v>5</v>
      </c>
      <c r="D88" s="2">
        <v>4</v>
      </c>
    </row>
    <row r="89" spans="1:4" x14ac:dyDescent="0.3">
      <c r="A89" s="2" t="s">
        <v>36</v>
      </c>
      <c r="B89" s="2">
        <v>-9</v>
      </c>
      <c r="C89" s="2">
        <v>4.25</v>
      </c>
      <c r="D89" s="2">
        <v>3.5</v>
      </c>
    </row>
    <row r="90" spans="1:4" x14ac:dyDescent="0.3">
      <c r="A90" s="2" t="s">
        <v>36</v>
      </c>
      <c r="B90" s="2">
        <v>-9</v>
      </c>
      <c r="C90" s="2">
        <v>4</v>
      </c>
      <c r="D90" s="2">
        <v>4</v>
      </c>
    </row>
    <row r="91" spans="1:4" x14ac:dyDescent="0.3">
      <c r="A91" s="2" t="s">
        <v>36</v>
      </c>
      <c r="B91" s="2">
        <v>-12</v>
      </c>
      <c r="C91" s="2">
        <v>4.75</v>
      </c>
      <c r="D91" s="2">
        <v>5</v>
      </c>
    </row>
    <row r="92" spans="1:4" x14ac:dyDescent="0.3">
      <c r="A92" s="2" t="s">
        <v>39</v>
      </c>
      <c r="B92" s="2">
        <v>-12</v>
      </c>
      <c r="C92" s="2">
        <v>4.25</v>
      </c>
      <c r="D92" s="2">
        <v>4.75</v>
      </c>
    </row>
    <row r="93" spans="1:4" x14ac:dyDescent="0.3">
      <c r="A93" s="2" t="s">
        <v>39</v>
      </c>
      <c r="B93" s="2">
        <v>4</v>
      </c>
      <c r="C93" s="2">
        <v>5.25</v>
      </c>
      <c r="D93" s="2">
        <v>5.5</v>
      </c>
    </row>
    <row r="94" spans="1:4" x14ac:dyDescent="0.3">
      <c r="A94" s="2" t="s">
        <v>39</v>
      </c>
      <c r="B94" s="2">
        <v>-7</v>
      </c>
      <c r="C94" s="2">
        <v>4.5</v>
      </c>
      <c r="D94" s="2">
        <v>4</v>
      </c>
    </row>
    <row r="95" spans="1:4" x14ac:dyDescent="0.3">
      <c r="A95" s="2" t="s">
        <v>39</v>
      </c>
      <c r="B95" s="2">
        <v>-4</v>
      </c>
      <c r="C95" s="2">
        <v>4</v>
      </c>
      <c r="D95" s="2">
        <v>5.25</v>
      </c>
    </row>
    <row r="96" spans="1:4" x14ac:dyDescent="0.3">
      <c r="A96" s="2" t="s">
        <v>39</v>
      </c>
      <c r="B96" s="2">
        <v>-12</v>
      </c>
      <c r="C96" s="2">
        <v>6.5</v>
      </c>
      <c r="D96" s="2">
        <v>6.25</v>
      </c>
    </row>
    <row r="97" spans="1:4" x14ac:dyDescent="0.3">
      <c r="A97" s="2" t="s">
        <v>39</v>
      </c>
      <c r="B97" s="2">
        <v>0</v>
      </c>
      <c r="C97" s="2">
        <v>5</v>
      </c>
      <c r="D97" s="2">
        <v>6</v>
      </c>
    </row>
    <row r="98" spans="1:4" x14ac:dyDescent="0.3">
      <c r="A98" s="2" t="s">
        <v>39</v>
      </c>
      <c r="B98" s="2">
        <v>-12</v>
      </c>
      <c r="C98" s="2">
        <v>5.25</v>
      </c>
      <c r="D98" s="2">
        <v>5.25</v>
      </c>
    </row>
    <row r="99" spans="1:4" x14ac:dyDescent="0.3">
      <c r="A99" s="2" t="s">
        <v>39</v>
      </c>
      <c r="B99" s="2">
        <v>-10</v>
      </c>
      <c r="C99" s="2">
        <v>6</v>
      </c>
      <c r="D99" s="2">
        <v>6</v>
      </c>
    </row>
    <row r="100" spans="1:4" x14ac:dyDescent="0.3">
      <c r="A100" s="2" t="s">
        <v>39</v>
      </c>
      <c r="B100" s="2">
        <v>-12</v>
      </c>
      <c r="C100" s="2">
        <v>4.75</v>
      </c>
      <c r="D100" s="2">
        <v>0</v>
      </c>
    </row>
    <row r="101" spans="1:4" x14ac:dyDescent="0.3">
      <c r="A101" s="2" t="s">
        <v>39</v>
      </c>
      <c r="B101" s="2">
        <v>-4</v>
      </c>
      <c r="C101" s="2">
        <v>4.75</v>
      </c>
      <c r="D101" s="2">
        <v>5.25</v>
      </c>
    </row>
    <row r="102" spans="1:4" x14ac:dyDescent="0.3">
      <c r="A102" s="2" t="s">
        <v>39</v>
      </c>
      <c r="B102" s="2">
        <v>-12</v>
      </c>
      <c r="C102" s="2">
        <v>3.75</v>
      </c>
      <c r="D102" s="2">
        <v>5.25</v>
      </c>
    </row>
    <row r="103" spans="1:4" x14ac:dyDescent="0.3">
      <c r="A103" s="2" t="s">
        <v>39</v>
      </c>
      <c r="B103" s="2">
        <v>-12</v>
      </c>
      <c r="C103" s="2">
        <v>6.75</v>
      </c>
      <c r="D103" s="2">
        <v>6.5</v>
      </c>
    </row>
    <row r="104" spans="1:4" x14ac:dyDescent="0.3">
      <c r="A104" s="2" t="s">
        <v>39</v>
      </c>
      <c r="B104" s="2">
        <v>-10</v>
      </c>
      <c r="C104" s="2">
        <v>6.75</v>
      </c>
      <c r="D104" s="2">
        <v>6.5</v>
      </c>
    </row>
    <row r="105" spans="1:4" x14ac:dyDescent="0.3">
      <c r="A105" s="2" t="s">
        <v>39</v>
      </c>
      <c r="B105" s="2">
        <v>-12</v>
      </c>
      <c r="C105" s="2">
        <v>7</v>
      </c>
      <c r="D105" s="2">
        <v>7</v>
      </c>
    </row>
    <row r="106" spans="1:4" x14ac:dyDescent="0.3">
      <c r="A106" s="2" t="s">
        <v>39</v>
      </c>
      <c r="B106" s="2">
        <v>-5</v>
      </c>
      <c r="C106" s="2">
        <v>5.5</v>
      </c>
      <c r="D106" s="2">
        <v>5.75</v>
      </c>
    </row>
    <row r="107" spans="1:4" x14ac:dyDescent="0.3">
      <c r="A107" s="2" t="s">
        <v>39</v>
      </c>
      <c r="B107" s="2">
        <v>-12</v>
      </c>
      <c r="C107" s="2">
        <v>4</v>
      </c>
      <c r="D107" s="2">
        <v>4</v>
      </c>
    </row>
    <row r="108" spans="1:4" x14ac:dyDescent="0.3">
      <c r="A108" s="2" t="s">
        <v>39</v>
      </c>
      <c r="B108" s="2">
        <v>-9</v>
      </c>
      <c r="C108" s="2">
        <v>5.75</v>
      </c>
      <c r="D108" s="2">
        <v>4.75</v>
      </c>
    </row>
    <row r="109" spans="1:4" x14ac:dyDescent="0.3">
      <c r="A109" s="2" t="s">
        <v>39</v>
      </c>
      <c r="B109" s="2">
        <v>-9</v>
      </c>
      <c r="C109" s="2">
        <v>4.5</v>
      </c>
      <c r="D109" s="2">
        <v>4.75</v>
      </c>
    </row>
    <row r="110" spans="1:4" x14ac:dyDescent="0.3">
      <c r="A110" s="2" t="s">
        <v>39</v>
      </c>
      <c r="B110" s="2">
        <v>-4</v>
      </c>
      <c r="C110" s="2">
        <v>6</v>
      </c>
      <c r="D110" s="2">
        <v>6</v>
      </c>
    </row>
    <row r="111" spans="1:4" x14ac:dyDescent="0.3">
      <c r="A111" s="2" t="s">
        <v>39</v>
      </c>
      <c r="B111" s="2">
        <v>-5</v>
      </c>
      <c r="C111" s="2">
        <v>4.75</v>
      </c>
      <c r="D111" s="2">
        <v>5.25</v>
      </c>
    </row>
    <row r="112" spans="1:4" x14ac:dyDescent="0.3">
      <c r="A112" s="2" t="s">
        <v>39</v>
      </c>
      <c r="B112" s="2">
        <v>-8</v>
      </c>
      <c r="C112" s="2">
        <v>6.5</v>
      </c>
      <c r="D112" s="2">
        <v>4.75</v>
      </c>
    </row>
    <row r="113" spans="1:4" x14ac:dyDescent="0.3">
      <c r="A113" s="2" t="s">
        <v>39</v>
      </c>
      <c r="B113" s="2">
        <v>-11</v>
      </c>
      <c r="C113" s="2">
        <v>6</v>
      </c>
      <c r="D113" s="2">
        <v>4.25</v>
      </c>
    </row>
    <row r="114" spans="1:4" x14ac:dyDescent="0.3">
      <c r="A114" s="2" t="s">
        <v>39</v>
      </c>
      <c r="B114" s="2">
        <v>3</v>
      </c>
      <c r="C114" s="2">
        <v>3.25</v>
      </c>
      <c r="D114" s="2">
        <v>3</v>
      </c>
    </row>
    <row r="115" spans="1:4" x14ac:dyDescent="0.3">
      <c r="A115" s="2" t="s">
        <v>39</v>
      </c>
      <c r="B115" s="2">
        <v>-12</v>
      </c>
      <c r="C115" s="2">
        <v>4.75</v>
      </c>
      <c r="D115" s="2">
        <v>4.25</v>
      </c>
    </row>
    <row r="116" spans="1:4" x14ac:dyDescent="0.3">
      <c r="A116" s="2" t="s">
        <v>39</v>
      </c>
      <c r="B116" s="2">
        <v>-12</v>
      </c>
      <c r="C116" s="2">
        <v>5</v>
      </c>
      <c r="D116" s="2">
        <v>4.5</v>
      </c>
    </row>
    <row r="117" spans="1:4" x14ac:dyDescent="0.3">
      <c r="A117" s="2" t="s">
        <v>39</v>
      </c>
      <c r="B117">
        <v>-8</v>
      </c>
      <c r="C117">
        <v>5</v>
      </c>
      <c r="D117">
        <v>4.5</v>
      </c>
    </row>
  </sheetData>
  <mergeCells count="2">
    <mergeCell ref="G1:J1"/>
    <mergeCell ref="L1:R1"/>
  </mergeCell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B6B88-5F77-46C0-B7ED-26A9114FA61D}">
  <dimension ref="A1:L117"/>
  <sheetViews>
    <sheetView topLeftCell="A94" workbookViewId="0">
      <selection sqref="A1:C117"/>
    </sheetView>
  </sheetViews>
  <sheetFormatPr defaultRowHeight="14.4" x14ac:dyDescent="0.3"/>
  <cols>
    <col min="5" max="5" width="12" bestFit="1" customWidth="1"/>
    <col min="6" max="6" width="11.6640625" customWidth="1"/>
    <col min="7" max="7" width="9.77734375" customWidth="1"/>
  </cols>
  <sheetData>
    <row r="1" spans="1:12" x14ac:dyDescent="0.3">
      <c r="A1" t="s">
        <v>3</v>
      </c>
      <c r="B1" t="s">
        <v>23</v>
      </c>
      <c r="C1" t="s">
        <v>24</v>
      </c>
      <c r="F1" s="22" t="s">
        <v>53</v>
      </c>
      <c r="G1" s="22"/>
      <c r="H1" s="22"/>
      <c r="I1" s="22"/>
      <c r="J1" s="22"/>
      <c r="K1" s="22"/>
      <c r="L1" s="22"/>
    </row>
    <row r="2" spans="1:12" x14ac:dyDescent="0.3">
      <c r="A2" s="2">
        <v>1</v>
      </c>
      <c r="B2" s="2">
        <v>0.45</v>
      </c>
      <c r="C2" s="2">
        <v>0</v>
      </c>
      <c r="F2" s="13"/>
      <c r="G2" s="13" t="s">
        <v>30</v>
      </c>
      <c r="H2" s="13" t="s">
        <v>31</v>
      </c>
      <c r="I2" s="13" t="s">
        <v>54</v>
      </c>
      <c r="J2" s="13" t="s">
        <v>55</v>
      </c>
      <c r="K2" s="13" t="s">
        <v>56</v>
      </c>
      <c r="L2" s="13" t="s">
        <v>57</v>
      </c>
    </row>
    <row r="3" spans="1:12" x14ac:dyDescent="0.3">
      <c r="A3" s="2">
        <v>1</v>
      </c>
      <c r="B3" s="2">
        <v>0.68</v>
      </c>
      <c r="C3" s="2">
        <v>0.3</v>
      </c>
      <c r="F3" s="13" t="s">
        <v>32</v>
      </c>
      <c r="G3" s="14">
        <f>AVERAGE(B32:B61)</f>
        <v>6.6666666666666666E-2</v>
      </c>
      <c r="H3" s="14">
        <f>AVERAGE(C32:C61)</f>
        <v>0.16099999999999998</v>
      </c>
      <c r="I3" s="7">
        <f>STDEV(B32:B61)</f>
        <v>0.4114342729033888</v>
      </c>
      <c r="J3" s="7">
        <f>STDEV(C32:C61)</f>
        <v>0.34877470249926135</v>
      </c>
      <c r="K3" s="6">
        <f>STDEV(B32:B61)/SQRT(COUNTA(B32:B61))</f>
        <v>7.5117277399974189E-2</v>
      </c>
      <c r="L3" s="6">
        <f>STDEV(C32:C61)/SQRT(COUNTA(C32:C61))</f>
        <v>6.3677257348666291E-2</v>
      </c>
    </row>
    <row r="4" spans="1:12" x14ac:dyDescent="0.3">
      <c r="A4" s="2">
        <v>1</v>
      </c>
      <c r="B4" s="2">
        <v>1.1599999999999999</v>
      </c>
      <c r="C4" s="2">
        <v>0</v>
      </c>
      <c r="F4" s="13" t="s">
        <v>33</v>
      </c>
      <c r="G4" s="14">
        <f>AVERAGE(B2:B31)</f>
        <v>0.3213333333333333</v>
      </c>
      <c r="H4" s="14">
        <f>AVERAGE(C2:C31)</f>
        <v>0.20666666666666664</v>
      </c>
      <c r="I4" s="7">
        <f>STDEV(B2:B31)</f>
        <v>0.37360068423969439</v>
      </c>
      <c r="J4" s="7">
        <f>STDEV(C2:C31)</f>
        <v>0.40119935137064955</v>
      </c>
      <c r="K4" s="6">
        <f>STDEV(B2:B31)/SQRT(COUNTA(B2:B31))</f>
        <v>6.8209840752481807E-2</v>
      </c>
      <c r="L4" s="6">
        <f>STDEV(C2:C31)/SQRT(COUNTA(C2:C31))</f>
        <v>7.3248644934048646E-2</v>
      </c>
    </row>
    <row r="5" spans="1:12" x14ac:dyDescent="0.3">
      <c r="A5" s="2">
        <v>1</v>
      </c>
      <c r="B5" s="2">
        <v>0.87</v>
      </c>
      <c r="C5" s="2">
        <v>0.48</v>
      </c>
      <c r="F5" s="13" t="s">
        <v>34</v>
      </c>
      <c r="G5" s="14">
        <f>AVERAGE(B62:B91)</f>
        <v>-5.5333333333333339E-2</v>
      </c>
      <c r="H5" s="14">
        <f>AVERAGE(C62:C91)</f>
        <v>0.34666666666666673</v>
      </c>
      <c r="I5" s="7">
        <f>STDEV(B62:B91)</f>
        <v>0.40803763630782658</v>
      </c>
      <c r="J5" s="7">
        <f>STDEV(C62:C91)</f>
        <v>0.29996934709300249</v>
      </c>
      <c r="K5" s="6">
        <f>STDEV(B62:B91)/SQRT(COUNTA(B62:B91))</f>
        <v>7.4497139238961868E-2</v>
      </c>
      <c r="L5" s="6">
        <f>STDEV(C62:C91)/SQRT(COUNTA(C62:C91))</f>
        <v>5.4766659320978066E-2</v>
      </c>
    </row>
    <row r="6" spans="1:12" x14ac:dyDescent="0.3">
      <c r="A6" s="2">
        <v>1</v>
      </c>
      <c r="B6" s="2">
        <v>-0.18</v>
      </c>
      <c r="C6" s="2">
        <v>-0.3</v>
      </c>
      <c r="F6" s="13" t="s">
        <v>35</v>
      </c>
      <c r="G6" s="14">
        <f>AVERAGE(B92:B117)</f>
        <v>6.9230769230769221E-2</v>
      </c>
      <c r="H6" s="14">
        <f>AVERAGE(C92:C117)</f>
        <v>0.22961538461538458</v>
      </c>
      <c r="I6" s="7">
        <f>STDEV(B92:B117)</f>
        <v>0.30899738609798078</v>
      </c>
      <c r="J6" s="7">
        <f>STDEV(C92:C117)</f>
        <v>0.26494498703286723</v>
      </c>
      <c r="K6" s="6">
        <f>STDEV(B92:B117)/SQRT(COUNTA(B92:B117))</f>
        <v>6.0599373129337226E-2</v>
      </c>
      <c r="L6" s="6">
        <f>STDEV(C92:C117)/SQRT(COUNTA(C92:C117))</f>
        <v>5.195998688112221E-2</v>
      </c>
    </row>
    <row r="7" spans="1:12" x14ac:dyDescent="0.3">
      <c r="A7" s="2">
        <v>1</v>
      </c>
      <c r="B7" s="2">
        <v>-0.18</v>
      </c>
      <c r="C7" s="2">
        <v>-0.46</v>
      </c>
    </row>
    <row r="8" spans="1:12" x14ac:dyDescent="0.3">
      <c r="A8" s="2">
        <v>1</v>
      </c>
      <c r="B8" s="2">
        <v>0.65</v>
      </c>
      <c r="C8" s="2">
        <v>0.46</v>
      </c>
    </row>
    <row r="9" spans="1:12" x14ac:dyDescent="0.3">
      <c r="A9" s="2">
        <v>1</v>
      </c>
      <c r="B9" s="2">
        <v>0.77</v>
      </c>
      <c r="C9">
        <v>0.52</v>
      </c>
      <c r="E9">
        <f>_xlfn.T.TEST(B2:B31,C2:C31,2,1)</f>
        <v>0.14792838852068885</v>
      </c>
    </row>
    <row r="10" spans="1:12" x14ac:dyDescent="0.3">
      <c r="A10" s="2">
        <v>1</v>
      </c>
      <c r="B10" s="2">
        <v>0.49</v>
      </c>
      <c r="C10" s="2">
        <v>0.18</v>
      </c>
      <c r="E10">
        <f>_xlfn.T.TEST(B32:B61,C32:C61,2,1)</f>
        <v>0.30201697163499902</v>
      </c>
    </row>
    <row r="11" spans="1:12" x14ac:dyDescent="0.3">
      <c r="A11" s="2">
        <v>1</v>
      </c>
      <c r="B11" s="2">
        <v>-0.18</v>
      </c>
      <c r="C11" s="2">
        <v>0.18</v>
      </c>
      <c r="E11">
        <f>_xlfn.T.TEST(B62:B91,C62:C91,2,1)</f>
        <v>8.7184677188889226E-7</v>
      </c>
    </row>
    <row r="12" spans="1:12" x14ac:dyDescent="0.3">
      <c r="A12" s="2">
        <v>1</v>
      </c>
      <c r="B12" s="2">
        <v>0</v>
      </c>
      <c r="C12" s="2">
        <v>0.76</v>
      </c>
      <c r="E12">
        <f>_xlfn.T.TEST(B92:B117,C92:C117,2,1)</f>
        <v>5.518473403923075E-2</v>
      </c>
    </row>
    <row r="13" spans="1:12" x14ac:dyDescent="0.3">
      <c r="A13" s="2">
        <v>1</v>
      </c>
      <c r="B13" s="2">
        <v>0.46</v>
      </c>
      <c r="C13" s="2">
        <v>-0.46</v>
      </c>
    </row>
    <row r="14" spans="1:12" x14ac:dyDescent="0.3">
      <c r="A14" s="2">
        <v>1</v>
      </c>
      <c r="B14" s="2">
        <v>-0.12</v>
      </c>
      <c r="C14" s="2">
        <v>-0.47</v>
      </c>
    </row>
    <row r="15" spans="1:12" x14ac:dyDescent="0.3">
      <c r="A15" s="2">
        <v>1</v>
      </c>
      <c r="B15" s="2">
        <v>0.3</v>
      </c>
      <c r="C15" s="2">
        <v>0.48</v>
      </c>
    </row>
    <row r="16" spans="1:12" x14ac:dyDescent="0.3">
      <c r="A16" s="2">
        <v>1</v>
      </c>
      <c r="B16" s="2">
        <v>0.6</v>
      </c>
      <c r="C16" s="2">
        <v>0.48</v>
      </c>
    </row>
    <row r="17" spans="1:3" x14ac:dyDescent="0.3">
      <c r="A17" s="2">
        <v>1</v>
      </c>
      <c r="B17" s="2">
        <v>0</v>
      </c>
      <c r="C17" s="2">
        <v>0</v>
      </c>
    </row>
    <row r="18" spans="1:3" x14ac:dyDescent="0.3">
      <c r="A18" s="2">
        <v>1</v>
      </c>
      <c r="B18" s="2">
        <v>0.5</v>
      </c>
      <c r="C18" s="2">
        <v>0.18</v>
      </c>
    </row>
    <row r="19" spans="1:3" x14ac:dyDescent="0.3">
      <c r="A19" s="2">
        <v>1</v>
      </c>
      <c r="B19" s="2">
        <v>0.77</v>
      </c>
      <c r="C19" s="2">
        <v>0.48</v>
      </c>
    </row>
    <row r="20" spans="1:3" x14ac:dyDescent="0.3">
      <c r="A20" s="2">
        <v>1</v>
      </c>
      <c r="B20" s="2">
        <v>0.3</v>
      </c>
      <c r="C20" s="2">
        <v>0.48</v>
      </c>
    </row>
    <row r="21" spans="1:3" x14ac:dyDescent="0.3">
      <c r="A21" s="2">
        <v>1</v>
      </c>
      <c r="B21" s="2">
        <v>0.3</v>
      </c>
      <c r="C21" s="2">
        <v>0.77</v>
      </c>
    </row>
    <row r="22" spans="1:3" x14ac:dyDescent="0.3">
      <c r="A22" s="2">
        <v>1</v>
      </c>
      <c r="B22" s="2">
        <v>0.6</v>
      </c>
      <c r="C22" s="2">
        <v>0.52</v>
      </c>
    </row>
    <row r="23" spans="1:3" x14ac:dyDescent="0.3">
      <c r="A23" s="2">
        <v>1</v>
      </c>
      <c r="B23" s="2">
        <v>0.68</v>
      </c>
      <c r="C23" s="2">
        <v>0</v>
      </c>
    </row>
    <row r="24" spans="1:3" x14ac:dyDescent="0.3">
      <c r="A24" s="2">
        <v>1</v>
      </c>
      <c r="B24" s="2">
        <v>0.18</v>
      </c>
      <c r="C24" s="2">
        <v>0.3</v>
      </c>
    </row>
    <row r="25" spans="1:3" x14ac:dyDescent="0.3">
      <c r="A25" s="2">
        <v>1</v>
      </c>
      <c r="B25" s="2">
        <v>-0.38</v>
      </c>
      <c r="C25" s="2">
        <v>-0.77</v>
      </c>
    </row>
    <row r="26" spans="1:3" x14ac:dyDescent="0.3">
      <c r="A26" s="2">
        <v>1</v>
      </c>
      <c r="B26" s="2">
        <v>0.22</v>
      </c>
      <c r="C26" s="2">
        <v>0.3</v>
      </c>
    </row>
    <row r="27" spans="1:3" x14ac:dyDescent="0.3">
      <c r="A27" s="2">
        <v>1</v>
      </c>
      <c r="B27" s="2">
        <v>0.48</v>
      </c>
      <c r="C27" s="2">
        <v>0.46</v>
      </c>
    </row>
    <row r="28" spans="1:3" x14ac:dyDescent="0.3">
      <c r="A28" s="2">
        <v>1</v>
      </c>
      <c r="B28" s="2">
        <v>0</v>
      </c>
      <c r="C28" s="2">
        <v>0</v>
      </c>
    </row>
    <row r="29" spans="1:3" x14ac:dyDescent="0.3">
      <c r="A29" s="2">
        <v>1</v>
      </c>
      <c r="B29" s="2">
        <v>0.22</v>
      </c>
      <c r="C29" s="2">
        <v>0.87</v>
      </c>
    </row>
    <row r="30" spans="1:3" x14ac:dyDescent="0.3">
      <c r="A30" s="2">
        <v>1</v>
      </c>
      <c r="B30" s="2">
        <v>0</v>
      </c>
      <c r="C30" s="2">
        <v>0.46</v>
      </c>
    </row>
    <row r="31" spans="1:3" x14ac:dyDescent="0.3">
      <c r="A31" s="2">
        <v>1</v>
      </c>
      <c r="B31" s="2">
        <v>0</v>
      </c>
      <c r="C31" s="2">
        <v>0</v>
      </c>
    </row>
    <row r="32" spans="1:3" x14ac:dyDescent="0.3">
      <c r="A32" s="2">
        <v>2</v>
      </c>
      <c r="B32" s="2">
        <v>-0.77</v>
      </c>
      <c r="C32" s="2">
        <v>-0.65</v>
      </c>
    </row>
    <row r="33" spans="1:3" x14ac:dyDescent="0.3">
      <c r="A33" s="2">
        <v>2</v>
      </c>
      <c r="B33" s="2">
        <v>0</v>
      </c>
      <c r="C33" s="2">
        <v>0.18</v>
      </c>
    </row>
    <row r="34" spans="1:3" x14ac:dyDescent="0.3">
      <c r="A34" s="2">
        <v>2</v>
      </c>
      <c r="B34" s="2">
        <v>0.18</v>
      </c>
      <c r="C34" s="2">
        <v>-0.18</v>
      </c>
    </row>
    <row r="35" spans="1:3" x14ac:dyDescent="0.3">
      <c r="A35" s="2">
        <v>2</v>
      </c>
      <c r="B35" s="2">
        <v>-0.65</v>
      </c>
      <c r="C35" s="2">
        <v>0</v>
      </c>
    </row>
    <row r="36" spans="1:3" x14ac:dyDescent="0.3">
      <c r="A36" s="2">
        <v>2</v>
      </c>
      <c r="B36" s="2">
        <v>7.0000000000000007E-2</v>
      </c>
      <c r="C36" s="2">
        <v>7.0000000000000007E-2</v>
      </c>
    </row>
    <row r="37" spans="1:3" x14ac:dyDescent="0.3">
      <c r="A37" s="2">
        <v>2</v>
      </c>
      <c r="B37" s="2">
        <v>0.56000000000000005</v>
      </c>
      <c r="C37" s="2">
        <v>0.18</v>
      </c>
    </row>
    <row r="38" spans="1:3" x14ac:dyDescent="0.3">
      <c r="A38" s="2">
        <v>2</v>
      </c>
      <c r="B38" s="2">
        <v>0</v>
      </c>
      <c r="C38" s="2">
        <v>0.46</v>
      </c>
    </row>
    <row r="39" spans="1:3" x14ac:dyDescent="0.3">
      <c r="A39" s="2">
        <v>2</v>
      </c>
      <c r="B39" s="2">
        <v>0</v>
      </c>
      <c r="C39" s="2">
        <v>0</v>
      </c>
    </row>
    <row r="40" spans="1:3" x14ac:dyDescent="0.3">
      <c r="A40" s="2">
        <v>2</v>
      </c>
      <c r="B40" s="2">
        <v>0.3</v>
      </c>
      <c r="C40" s="2">
        <v>0.67</v>
      </c>
    </row>
    <row r="41" spans="1:3" x14ac:dyDescent="0.3">
      <c r="A41" s="2">
        <v>2</v>
      </c>
      <c r="B41" s="2">
        <v>0.3</v>
      </c>
      <c r="C41" s="2">
        <v>0.49</v>
      </c>
    </row>
    <row r="42" spans="1:3" x14ac:dyDescent="0.3">
      <c r="A42" s="2">
        <v>2</v>
      </c>
      <c r="B42" s="2">
        <v>-0.3</v>
      </c>
      <c r="C42" s="2">
        <v>-0.1</v>
      </c>
    </row>
    <row r="43" spans="1:3" x14ac:dyDescent="0.3">
      <c r="A43" s="2">
        <v>2</v>
      </c>
      <c r="B43" s="2">
        <v>0</v>
      </c>
      <c r="C43" s="2">
        <v>0.18</v>
      </c>
    </row>
    <row r="44" spans="1:3" x14ac:dyDescent="0.3">
      <c r="A44" s="2">
        <v>2</v>
      </c>
      <c r="B44" s="2">
        <v>-0.3</v>
      </c>
      <c r="C44" s="2">
        <v>0.65</v>
      </c>
    </row>
    <row r="45" spans="1:3" x14ac:dyDescent="0.3">
      <c r="A45" s="2">
        <v>2</v>
      </c>
      <c r="B45" s="2">
        <v>0.65</v>
      </c>
      <c r="C45" s="2">
        <v>0.3</v>
      </c>
    </row>
    <row r="46" spans="1:3" x14ac:dyDescent="0.3">
      <c r="A46" s="2">
        <v>2</v>
      </c>
      <c r="B46" s="2">
        <v>-0.3</v>
      </c>
      <c r="C46" s="2">
        <v>0.65</v>
      </c>
    </row>
    <row r="47" spans="1:3" x14ac:dyDescent="0.3">
      <c r="A47" s="2">
        <v>2</v>
      </c>
      <c r="B47" s="2">
        <v>-0.46</v>
      </c>
      <c r="C47" s="2">
        <v>0.46</v>
      </c>
    </row>
    <row r="48" spans="1:3" x14ac:dyDescent="0.3">
      <c r="A48" s="2">
        <v>2</v>
      </c>
      <c r="B48" s="2">
        <v>0.73</v>
      </c>
      <c r="C48" s="2">
        <v>-0.18</v>
      </c>
    </row>
    <row r="49" spans="1:3" x14ac:dyDescent="0.3">
      <c r="A49" s="2">
        <v>2</v>
      </c>
      <c r="B49" s="2">
        <v>0</v>
      </c>
      <c r="C49" s="2">
        <v>-0.21</v>
      </c>
    </row>
    <row r="50" spans="1:3" x14ac:dyDescent="0.3">
      <c r="A50" s="2">
        <v>2</v>
      </c>
      <c r="B50" s="2">
        <v>0</v>
      </c>
      <c r="C50" s="2">
        <v>0.22</v>
      </c>
    </row>
    <row r="51" spans="1:3" x14ac:dyDescent="0.3">
      <c r="A51" s="2">
        <v>2</v>
      </c>
      <c r="B51" s="2">
        <v>-0.56000000000000005</v>
      </c>
      <c r="C51" s="2">
        <v>0.1</v>
      </c>
    </row>
    <row r="52" spans="1:3" x14ac:dyDescent="0.3">
      <c r="A52" s="2">
        <v>2</v>
      </c>
      <c r="B52" s="2">
        <v>0.65</v>
      </c>
      <c r="C52" s="2">
        <v>0.85</v>
      </c>
    </row>
    <row r="53" spans="1:3" x14ac:dyDescent="0.3">
      <c r="A53" s="2">
        <v>2</v>
      </c>
      <c r="B53" s="2">
        <v>0.18</v>
      </c>
      <c r="C53" s="2">
        <v>0.22</v>
      </c>
    </row>
    <row r="54" spans="1:3" x14ac:dyDescent="0.3">
      <c r="A54" s="2">
        <v>2</v>
      </c>
      <c r="B54" s="2">
        <v>0.79</v>
      </c>
      <c r="C54" s="2">
        <v>0.64</v>
      </c>
    </row>
    <row r="55" spans="1:3" x14ac:dyDescent="0.3">
      <c r="A55" s="2">
        <v>2</v>
      </c>
      <c r="B55" s="2">
        <v>0</v>
      </c>
      <c r="C55" s="2">
        <v>0</v>
      </c>
    </row>
    <row r="56" spans="1:3" x14ac:dyDescent="0.3">
      <c r="A56" s="2">
        <v>2</v>
      </c>
      <c r="B56" s="2">
        <v>0.65</v>
      </c>
      <c r="C56" s="2">
        <v>-0.47</v>
      </c>
    </row>
    <row r="57" spans="1:3" x14ac:dyDescent="0.3">
      <c r="A57" s="2">
        <v>2</v>
      </c>
      <c r="B57" s="2">
        <v>0</v>
      </c>
      <c r="C57" s="2">
        <v>0.3</v>
      </c>
    </row>
    <row r="58" spans="1:3" x14ac:dyDescent="0.3">
      <c r="A58" s="2">
        <v>2</v>
      </c>
      <c r="B58" s="2">
        <v>0</v>
      </c>
      <c r="C58" s="2">
        <v>0</v>
      </c>
    </row>
    <row r="59" spans="1:3" x14ac:dyDescent="0.3">
      <c r="A59" s="2">
        <v>2</v>
      </c>
      <c r="B59" s="2">
        <v>0.46</v>
      </c>
      <c r="C59" s="2">
        <v>-0.18</v>
      </c>
    </row>
    <row r="60" spans="1:3" x14ac:dyDescent="0.3">
      <c r="A60" s="2">
        <v>2</v>
      </c>
      <c r="B60" s="2">
        <v>0</v>
      </c>
      <c r="C60" s="2">
        <v>0</v>
      </c>
    </row>
    <row r="61" spans="1:3" x14ac:dyDescent="0.3">
      <c r="A61" s="2">
        <v>2</v>
      </c>
      <c r="B61" s="2">
        <v>-0.18</v>
      </c>
      <c r="C61" s="2">
        <v>0.18</v>
      </c>
    </row>
    <row r="62" spans="1:3" x14ac:dyDescent="0.3">
      <c r="A62" s="2">
        <v>3</v>
      </c>
      <c r="B62" s="2">
        <v>0.21</v>
      </c>
      <c r="C62" s="2">
        <v>0.46</v>
      </c>
    </row>
    <row r="63" spans="1:3" x14ac:dyDescent="0.3">
      <c r="A63" s="2">
        <v>3</v>
      </c>
      <c r="B63" s="2">
        <v>-0.22</v>
      </c>
      <c r="C63" s="2">
        <v>-0.3</v>
      </c>
    </row>
    <row r="64" spans="1:3" x14ac:dyDescent="0.3">
      <c r="A64" s="2">
        <v>3</v>
      </c>
      <c r="B64" s="2">
        <v>-0.18</v>
      </c>
      <c r="C64" s="2">
        <v>0</v>
      </c>
    </row>
    <row r="65" spans="1:3" x14ac:dyDescent="0.3">
      <c r="A65" s="2">
        <v>3</v>
      </c>
      <c r="B65" s="2">
        <v>-0.18</v>
      </c>
      <c r="C65" s="2">
        <v>0.3</v>
      </c>
    </row>
    <row r="66" spans="1:3" x14ac:dyDescent="0.3">
      <c r="A66" s="2">
        <v>3</v>
      </c>
      <c r="B66" s="2">
        <v>-0.46</v>
      </c>
      <c r="C66" s="2">
        <v>0.22</v>
      </c>
    </row>
    <row r="67" spans="1:3" x14ac:dyDescent="0.3">
      <c r="A67" s="2">
        <v>3</v>
      </c>
      <c r="B67" s="2">
        <v>-0.18</v>
      </c>
      <c r="C67" s="2">
        <v>0.36</v>
      </c>
    </row>
    <row r="68" spans="1:3" x14ac:dyDescent="0.3">
      <c r="A68" s="2">
        <v>3</v>
      </c>
      <c r="B68" s="2">
        <v>0.46</v>
      </c>
      <c r="C68" s="2">
        <v>0.77</v>
      </c>
    </row>
    <row r="69" spans="1:3" x14ac:dyDescent="0.3">
      <c r="A69" s="2">
        <v>3</v>
      </c>
      <c r="B69" s="2">
        <v>0.12</v>
      </c>
      <c r="C69" s="2">
        <v>0.56000000000000005</v>
      </c>
    </row>
    <row r="70" spans="1:3" x14ac:dyDescent="0.3">
      <c r="A70" s="2">
        <v>3</v>
      </c>
      <c r="B70" s="2">
        <v>-0.65</v>
      </c>
      <c r="C70" s="2">
        <v>0.3</v>
      </c>
    </row>
    <row r="71" spans="1:3" x14ac:dyDescent="0.3">
      <c r="A71" s="2">
        <v>3</v>
      </c>
      <c r="B71" s="2">
        <v>0.1</v>
      </c>
      <c r="C71" s="2">
        <v>0.87</v>
      </c>
    </row>
    <row r="72" spans="1:3" x14ac:dyDescent="0.3">
      <c r="A72" s="2">
        <v>3</v>
      </c>
      <c r="B72" s="2">
        <v>0</v>
      </c>
      <c r="C72" s="2">
        <v>0.46</v>
      </c>
    </row>
    <row r="73" spans="1:3" x14ac:dyDescent="0.3">
      <c r="A73" s="2">
        <v>3</v>
      </c>
      <c r="B73" s="2">
        <v>-0.1</v>
      </c>
      <c r="C73" s="2">
        <v>0.21</v>
      </c>
    </row>
    <row r="74" spans="1:3" x14ac:dyDescent="0.3">
      <c r="A74" s="2">
        <v>3</v>
      </c>
      <c r="B74" s="2">
        <v>0.55000000000000004</v>
      </c>
      <c r="C74" s="2">
        <v>0.76</v>
      </c>
    </row>
    <row r="75" spans="1:3" x14ac:dyDescent="0.3">
      <c r="A75" s="2">
        <v>3</v>
      </c>
      <c r="B75" s="2">
        <v>0.12</v>
      </c>
      <c r="C75" s="2">
        <v>0.46</v>
      </c>
    </row>
    <row r="76" spans="1:3" x14ac:dyDescent="0.3">
      <c r="A76" s="2">
        <v>3</v>
      </c>
      <c r="B76" s="2">
        <v>0</v>
      </c>
      <c r="C76" s="2">
        <v>0.18</v>
      </c>
    </row>
    <row r="77" spans="1:3" x14ac:dyDescent="0.3">
      <c r="A77" s="2">
        <v>3</v>
      </c>
      <c r="B77" s="2">
        <v>-0.46</v>
      </c>
      <c r="C77" s="2">
        <v>0.46</v>
      </c>
    </row>
    <row r="78" spans="1:3" x14ac:dyDescent="0.3">
      <c r="A78" s="2">
        <v>3</v>
      </c>
      <c r="B78" s="2">
        <v>0.3</v>
      </c>
      <c r="C78" s="2">
        <v>0.4</v>
      </c>
    </row>
    <row r="79" spans="1:3" x14ac:dyDescent="0.3">
      <c r="A79" s="2">
        <v>3</v>
      </c>
      <c r="B79" s="2">
        <v>-0.47</v>
      </c>
      <c r="C79" s="2">
        <v>0</v>
      </c>
    </row>
    <row r="80" spans="1:3" x14ac:dyDescent="0.3">
      <c r="A80" s="2">
        <v>3</v>
      </c>
      <c r="B80" s="2">
        <v>-0.22</v>
      </c>
      <c r="C80" s="2">
        <v>0.12</v>
      </c>
    </row>
    <row r="81" spans="1:3" x14ac:dyDescent="0.3">
      <c r="A81" s="2">
        <v>3</v>
      </c>
      <c r="B81" s="2">
        <v>-0.37</v>
      </c>
      <c r="C81" s="2">
        <v>0</v>
      </c>
    </row>
    <row r="82" spans="1:3" x14ac:dyDescent="0.3">
      <c r="A82" s="2">
        <v>3</v>
      </c>
      <c r="B82" s="2">
        <v>0.37</v>
      </c>
      <c r="C82" s="2">
        <v>0.3</v>
      </c>
    </row>
    <row r="83" spans="1:3" x14ac:dyDescent="0.3">
      <c r="A83" s="2">
        <v>3</v>
      </c>
      <c r="B83" s="2">
        <v>-0.12</v>
      </c>
      <c r="C83" s="2">
        <v>0.76</v>
      </c>
    </row>
    <row r="84" spans="1:3" x14ac:dyDescent="0.3">
      <c r="A84" s="2">
        <v>3</v>
      </c>
      <c r="B84" s="2">
        <v>-0.3</v>
      </c>
      <c r="C84" s="2">
        <v>0.3</v>
      </c>
    </row>
    <row r="85" spans="1:3" x14ac:dyDescent="0.3">
      <c r="A85" s="2">
        <v>3</v>
      </c>
      <c r="B85" s="2">
        <v>-0.46</v>
      </c>
      <c r="C85" s="2">
        <v>0.46</v>
      </c>
    </row>
    <row r="86" spans="1:3" x14ac:dyDescent="0.3">
      <c r="A86" s="2">
        <v>3</v>
      </c>
      <c r="B86" s="2">
        <v>0.86</v>
      </c>
      <c r="C86" s="2">
        <v>0.46</v>
      </c>
    </row>
    <row r="87" spans="1:3" x14ac:dyDescent="0.3">
      <c r="A87" s="2">
        <v>3</v>
      </c>
      <c r="B87" s="2">
        <v>-0.46</v>
      </c>
      <c r="C87" s="2">
        <v>0.46</v>
      </c>
    </row>
    <row r="88" spans="1:3" x14ac:dyDescent="0.3">
      <c r="A88" s="2">
        <v>3</v>
      </c>
      <c r="B88" s="2">
        <v>-0.12</v>
      </c>
      <c r="C88" s="2">
        <v>0</v>
      </c>
    </row>
    <row r="89" spans="1:3" x14ac:dyDescent="0.3">
      <c r="A89" s="2">
        <v>3</v>
      </c>
      <c r="B89" s="2">
        <v>-0.86</v>
      </c>
      <c r="C89" s="2">
        <v>-0.26</v>
      </c>
    </row>
    <row r="90" spans="1:3" x14ac:dyDescent="0.3">
      <c r="A90" s="2">
        <v>3</v>
      </c>
      <c r="B90" s="2">
        <v>0.76</v>
      </c>
      <c r="C90" s="2">
        <v>0.46</v>
      </c>
    </row>
    <row r="91" spans="1:3" x14ac:dyDescent="0.3">
      <c r="A91" s="2">
        <v>3</v>
      </c>
      <c r="B91" s="2">
        <v>0.3</v>
      </c>
      <c r="C91" s="2">
        <v>0.87</v>
      </c>
    </row>
    <row r="92" spans="1:3" x14ac:dyDescent="0.3">
      <c r="A92" s="2">
        <v>4</v>
      </c>
      <c r="B92" s="2">
        <v>0.22</v>
      </c>
      <c r="C92" s="2">
        <v>0.68</v>
      </c>
    </row>
    <row r="93" spans="1:3" x14ac:dyDescent="0.3">
      <c r="A93" s="2">
        <v>4</v>
      </c>
      <c r="B93" s="2">
        <v>-0.21</v>
      </c>
      <c r="C93" s="2">
        <v>0.12</v>
      </c>
    </row>
    <row r="94" spans="1:3" x14ac:dyDescent="0.3">
      <c r="A94" s="2">
        <v>4</v>
      </c>
      <c r="B94" s="2">
        <v>0.22</v>
      </c>
      <c r="C94" s="2">
        <v>0.72</v>
      </c>
    </row>
    <row r="95" spans="1:3" x14ac:dyDescent="0.3">
      <c r="A95" s="2">
        <v>4</v>
      </c>
      <c r="B95" s="2">
        <v>-0.18</v>
      </c>
      <c r="C95" s="2">
        <v>-0.12</v>
      </c>
    </row>
    <row r="96" spans="1:3" x14ac:dyDescent="0.3">
      <c r="A96" s="2">
        <v>4</v>
      </c>
      <c r="B96" s="2">
        <v>0</v>
      </c>
      <c r="C96" s="2">
        <v>0.65</v>
      </c>
    </row>
    <row r="97" spans="1:3" x14ac:dyDescent="0.3">
      <c r="A97" s="2">
        <v>4</v>
      </c>
      <c r="B97" s="2">
        <v>0.21</v>
      </c>
      <c r="C97" s="2">
        <v>0.4</v>
      </c>
    </row>
    <row r="98" spans="1:3" x14ac:dyDescent="0.3">
      <c r="A98" s="2">
        <v>4</v>
      </c>
      <c r="B98" s="2">
        <v>0.76</v>
      </c>
      <c r="C98" s="2">
        <v>0.46</v>
      </c>
    </row>
    <row r="99" spans="1:3" x14ac:dyDescent="0.3">
      <c r="A99" s="2">
        <v>4</v>
      </c>
      <c r="B99" s="2">
        <v>0</v>
      </c>
      <c r="C99" s="2">
        <v>0</v>
      </c>
    </row>
    <row r="100" spans="1:3" x14ac:dyDescent="0.3">
      <c r="A100" s="2">
        <v>4</v>
      </c>
      <c r="B100" s="2">
        <v>0.56000000000000005</v>
      </c>
      <c r="C100" s="2">
        <v>0</v>
      </c>
    </row>
    <row r="101" spans="1:3" x14ac:dyDescent="0.3">
      <c r="A101" s="2">
        <v>4</v>
      </c>
      <c r="B101" s="2">
        <v>0</v>
      </c>
      <c r="C101" s="2">
        <v>0.12</v>
      </c>
    </row>
    <row r="102" spans="1:3" x14ac:dyDescent="0.3">
      <c r="A102" s="2">
        <v>4</v>
      </c>
      <c r="B102" s="2">
        <v>0.76</v>
      </c>
      <c r="C102" s="2">
        <v>0</v>
      </c>
    </row>
    <row r="103" spans="1:3" x14ac:dyDescent="0.3">
      <c r="A103" s="2">
        <v>4</v>
      </c>
      <c r="B103" s="2">
        <v>0</v>
      </c>
      <c r="C103" s="2">
        <v>0</v>
      </c>
    </row>
    <row r="104" spans="1:3" x14ac:dyDescent="0.3">
      <c r="A104" s="2">
        <v>4</v>
      </c>
      <c r="B104" s="2">
        <v>0</v>
      </c>
      <c r="C104" s="2">
        <v>0.18</v>
      </c>
    </row>
    <row r="105" spans="1:3" x14ac:dyDescent="0.3">
      <c r="A105" s="2">
        <v>4</v>
      </c>
      <c r="B105" s="2">
        <v>0</v>
      </c>
      <c r="C105" s="2">
        <v>0.86</v>
      </c>
    </row>
    <row r="106" spans="1:3" x14ac:dyDescent="0.3">
      <c r="A106" s="2">
        <v>4</v>
      </c>
      <c r="B106" s="2">
        <v>-0.46</v>
      </c>
      <c r="C106" s="2">
        <v>0.46</v>
      </c>
    </row>
    <row r="107" spans="1:3" x14ac:dyDescent="0.3">
      <c r="A107" s="2">
        <v>4</v>
      </c>
      <c r="B107" s="2">
        <v>0</v>
      </c>
      <c r="C107" s="2">
        <v>0</v>
      </c>
    </row>
    <row r="108" spans="1:3" x14ac:dyDescent="0.3">
      <c r="A108" s="2">
        <v>4</v>
      </c>
      <c r="B108" s="2">
        <v>0.47</v>
      </c>
      <c r="C108" s="2">
        <v>0</v>
      </c>
    </row>
    <row r="109" spans="1:3" x14ac:dyDescent="0.3">
      <c r="A109" s="2">
        <v>4</v>
      </c>
      <c r="B109" s="2">
        <v>0.18</v>
      </c>
      <c r="C109" s="2">
        <v>0</v>
      </c>
    </row>
    <row r="110" spans="1:3" x14ac:dyDescent="0.3">
      <c r="A110" s="2">
        <v>4</v>
      </c>
      <c r="B110" s="2">
        <v>0</v>
      </c>
      <c r="C110" s="2">
        <v>0.18</v>
      </c>
    </row>
    <row r="111" spans="1:3" x14ac:dyDescent="0.3">
      <c r="A111" s="2">
        <v>4</v>
      </c>
      <c r="B111" s="2">
        <v>-0.18</v>
      </c>
      <c r="C111" s="2">
        <v>0</v>
      </c>
    </row>
    <row r="112" spans="1:3" x14ac:dyDescent="0.3">
      <c r="A112" s="2">
        <v>4</v>
      </c>
      <c r="B112" s="2">
        <v>0</v>
      </c>
      <c r="C112" s="2">
        <v>0.12</v>
      </c>
    </row>
    <row r="113" spans="1:3" x14ac:dyDescent="0.3">
      <c r="A113" s="2">
        <v>4</v>
      </c>
      <c r="B113" s="2">
        <v>-0.18</v>
      </c>
      <c r="C113" s="2">
        <v>0.18</v>
      </c>
    </row>
    <row r="114" spans="1:3" x14ac:dyDescent="0.3">
      <c r="A114" s="2">
        <v>4</v>
      </c>
      <c r="B114" s="2">
        <v>-0.47</v>
      </c>
      <c r="C114" s="2">
        <v>0.18</v>
      </c>
    </row>
    <row r="115" spans="1:3" x14ac:dyDescent="0.3">
      <c r="A115" s="2">
        <v>4</v>
      </c>
      <c r="B115" s="2">
        <v>0.18</v>
      </c>
      <c r="C115" s="2">
        <v>0.18</v>
      </c>
    </row>
    <row r="116" spans="1:3" x14ac:dyDescent="0.3">
      <c r="A116" s="2">
        <v>4</v>
      </c>
      <c r="B116" s="2">
        <v>0.1</v>
      </c>
      <c r="C116" s="2">
        <v>0.3</v>
      </c>
    </row>
    <row r="117" spans="1:3" x14ac:dyDescent="0.3">
      <c r="A117">
        <v>4</v>
      </c>
      <c r="B117">
        <v>-0.18</v>
      </c>
      <c r="C117">
        <v>0.3</v>
      </c>
    </row>
  </sheetData>
  <mergeCells count="1">
    <mergeCell ref="F1:L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5F9A69-B481-4D61-8E02-87AB3E488E74}">
  <dimension ref="A1:L117"/>
  <sheetViews>
    <sheetView workbookViewId="0">
      <selection activeCell="F1" sqref="F1:L1"/>
    </sheetView>
  </sheetViews>
  <sheetFormatPr defaultRowHeight="14.4" x14ac:dyDescent="0.3"/>
  <sheetData>
    <row r="1" spans="1:12" x14ac:dyDescent="0.3">
      <c r="A1" t="s">
        <v>3</v>
      </c>
      <c r="B1" t="s">
        <v>21</v>
      </c>
      <c r="C1" t="s">
        <v>22</v>
      </c>
      <c r="F1" s="22" t="s">
        <v>58</v>
      </c>
      <c r="G1" s="22"/>
      <c r="H1" s="22"/>
      <c r="I1" s="22"/>
      <c r="J1" s="22"/>
      <c r="K1" s="22"/>
      <c r="L1" s="22"/>
    </row>
    <row r="2" spans="1:12" x14ac:dyDescent="0.3">
      <c r="A2" s="2">
        <v>1</v>
      </c>
      <c r="B2" s="2">
        <v>5.15</v>
      </c>
      <c r="C2" s="2">
        <v>1.87</v>
      </c>
      <c r="F2" s="13"/>
      <c r="G2" s="13" t="s">
        <v>59</v>
      </c>
      <c r="H2" s="13" t="s">
        <v>60</v>
      </c>
      <c r="I2" s="13" t="s">
        <v>61</v>
      </c>
      <c r="J2" s="13" t="s">
        <v>62</v>
      </c>
      <c r="K2" s="13" t="s">
        <v>63</v>
      </c>
      <c r="L2" s="13" t="s">
        <v>62</v>
      </c>
    </row>
    <row r="3" spans="1:12" x14ac:dyDescent="0.3">
      <c r="A3" s="2">
        <v>1</v>
      </c>
      <c r="B3" s="2">
        <v>2.12</v>
      </c>
      <c r="C3" s="2">
        <v>2.68</v>
      </c>
      <c r="F3" s="13" t="s">
        <v>32</v>
      </c>
      <c r="G3" s="14">
        <f>AVERAGE(B32:B61)</f>
        <v>3.1206666666666667</v>
      </c>
      <c r="H3" s="14">
        <f>AVERAGE(C32:C61)</f>
        <v>3.0503333333333336</v>
      </c>
      <c r="I3" s="7">
        <f>STDEV(B32:B61)</f>
        <v>1.1409280352455173</v>
      </c>
      <c r="J3" s="7">
        <f>STDEV(C32:C61)</f>
        <v>1.0617080686273936</v>
      </c>
      <c r="K3" s="6">
        <f>STDEV(B32:B61)/SQRT(COUNTA(B32:B61))</f>
        <v>0.20830400713133967</v>
      </c>
      <c r="L3" s="6">
        <f>STDEV(C32:C61)/SQRT(COUNTA(C32:C61))</f>
        <v>0.19384048622415548</v>
      </c>
    </row>
    <row r="4" spans="1:12" x14ac:dyDescent="0.3">
      <c r="A4" s="2">
        <v>1</v>
      </c>
      <c r="B4" s="2">
        <v>2.68</v>
      </c>
      <c r="C4" s="2">
        <v>3.86</v>
      </c>
      <c r="F4" s="13" t="s">
        <v>33</v>
      </c>
      <c r="G4" s="14">
        <f>AVERAGE(B2:B31)</f>
        <v>3.2389999999999999</v>
      </c>
      <c r="H4" s="14">
        <f>AVERAGE(C2:C31)</f>
        <v>2.9706666666666668</v>
      </c>
      <c r="I4" s="7">
        <f>STDEV(B2:B31)</f>
        <v>0.98604172115690403</v>
      </c>
      <c r="J4" s="7">
        <f>STDEV(C2:C31)</f>
        <v>0.83852470336950768</v>
      </c>
      <c r="K4" s="6">
        <f>STDEV(B2:B31)/SQRT(COUNTA(B2:B31))</f>
        <v>0.18002576443961843</v>
      </c>
      <c r="L4" s="6">
        <f>STDEV(C2:C31)/SQRT(COUNTA(C2:C31))</f>
        <v>0.15309296502026917</v>
      </c>
    </row>
    <row r="5" spans="1:12" x14ac:dyDescent="0.3">
      <c r="A5" s="2">
        <v>1</v>
      </c>
      <c r="B5" s="2">
        <v>3.86</v>
      </c>
      <c r="C5" s="2">
        <v>2.78</v>
      </c>
      <c r="F5" s="13" t="s">
        <v>34</v>
      </c>
      <c r="G5" s="14">
        <f>AVERAGE(B62:B91)</f>
        <v>2.5936666666666666</v>
      </c>
      <c r="H5" s="14">
        <f>AVERAGE(C62:C91)</f>
        <v>3.355</v>
      </c>
      <c r="I5" s="7">
        <f>STDEV(B62:B91)</f>
        <v>1.0325578662362886</v>
      </c>
      <c r="J5" s="7">
        <f>STDEV(C62:C91)</f>
        <v>1.1200854339336543</v>
      </c>
      <c r="K5" s="6">
        <f>STDEV(B62:B91)/SQRT(COUNTA(B62:B91))</f>
        <v>0.18851841175567241</v>
      </c>
      <c r="L5" s="6">
        <f>STDEV(C62:C91)/SQRT(COUNTA(C62:C91))</f>
        <v>0.20449868616614164</v>
      </c>
    </row>
    <row r="6" spans="1:12" x14ac:dyDescent="0.3">
      <c r="A6" s="2">
        <v>1</v>
      </c>
      <c r="B6" s="2">
        <v>2.56</v>
      </c>
      <c r="C6" s="2">
        <v>2.83</v>
      </c>
      <c r="F6" s="13" t="s">
        <v>35</v>
      </c>
      <c r="G6" s="14">
        <f>AVERAGE(B92:B117)</f>
        <v>2.8250000000000002</v>
      </c>
      <c r="H6" s="14">
        <f>AVERAGE(C92:C117)</f>
        <v>3.4926923076923084</v>
      </c>
      <c r="I6" s="7">
        <f>STDEV(B92:B117)</f>
        <v>0.94322531772636387</v>
      </c>
      <c r="J6" s="7">
        <f>STDEV(C92:C117)</f>
        <v>0.98395348545470185</v>
      </c>
      <c r="K6" s="6">
        <f>STDEV(B92:B117)/SQRT(COUNTA(B92:B117))</f>
        <v>0.18498170387698015</v>
      </c>
      <c r="L6" s="6">
        <f>STDEV(C92:C117)/SQRT(COUNTA(C92:C117))</f>
        <v>0.19296915472312151</v>
      </c>
    </row>
    <row r="7" spans="1:12" x14ac:dyDescent="0.3">
      <c r="A7" s="2">
        <v>1</v>
      </c>
      <c r="B7" s="2">
        <v>2.93</v>
      </c>
      <c r="C7" s="2">
        <v>2.93</v>
      </c>
    </row>
    <row r="8" spans="1:12" x14ac:dyDescent="0.3">
      <c r="A8" s="2">
        <v>1</v>
      </c>
      <c r="B8" s="2">
        <v>2.93</v>
      </c>
      <c r="C8" s="2">
        <v>4.22</v>
      </c>
    </row>
    <row r="9" spans="1:12" x14ac:dyDescent="0.3">
      <c r="A9" s="2">
        <v>1</v>
      </c>
      <c r="B9" s="2">
        <v>4.22</v>
      </c>
      <c r="C9" s="2">
        <v>2.93</v>
      </c>
    </row>
    <row r="10" spans="1:12" x14ac:dyDescent="0.3">
      <c r="A10" s="2">
        <v>1</v>
      </c>
      <c r="B10" s="2">
        <v>2.3199999999999998</v>
      </c>
      <c r="C10" s="2">
        <v>3.86</v>
      </c>
    </row>
    <row r="11" spans="1:12" x14ac:dyDescent="0.3">
      <c r="A11" s="2">
        <v>1</v>
      </c>
      <c r="B11" s="2">
        <v>1.88</v>
      </c>
      <c r="C11" s="2">
        <v>1.23</v>
      </c>
    </row>
    <row r="12" spans="1:12" x14ac:dyDescent="0.3">
      <c r="A12" s="2">
        <v>1</v>
      </c>
      <c r="B12" s="2">
        <v>2.93</v>
      </c>
      <c r="C12" s="2">
        <v>2.3199999999999998</v>
      </c>
    </row>
    <row r="13" spans="1:12" x14ac:dyDescent="0.3">
      <c r="A13" s="2">
        <v>1</v>
      </c>
      <c r="B13" s="2">
        <v>4.22</v>
      </c>
      <c r="C13" s="2">
        <v>2.56</v>
      </c>
    </row>
    <row r="14" spans="1:12" x14ac:dyDescent="0.3">
      <c r="A14" s="2">
        <v>1</v>
      </c>
      <c r="B14" s="2">
        <v>2.93</v>
      </c>
      <c r="C14" s="2">
        <v>2.93</v>
      </c>
    </row>
    <row r="15" spans="1:12" x14ac:dyDescent="0.3">
      <c r="A15" s="2">
        <v>1</v>
      </c>
      <c r="B15" s="2">
        <v>2.3199999999999998</v>
      </c>
      <c r="C15" s="2">
        <v>2.93</v>
      </c>
    </row>
    <row r="16" spans="1:12" x14ac:dyDescent="0.3">
      <c r="A16" s="2">
        <v>1</v>
      </c>
      <c r="B16" s="2">
        <v>2.93</v>
      </c>
      <c r="C16" s="2">
        <v>2.93</v>
      </c>
    </row>
    <row r="17" spans="1:3" x14ac:dyDescent="0.3">
      <c r="A17" s="2">
        <v>1</v>
      </c>
      <c r="B17" s="2">
        <v>3.29</v>
      </c>
      <c r="C17" s="2">
        <v>3.61</v>
      </c>
    </row>
    <row r="18" spans="1:3" x14ac:dyDescent="0.3">
      <c r="A18" s="2">
        <v>1</v>
      </c>
      <c r="B18" s="2">
        <v>4.22</v>
      </c>
      <c r="C18" s="2">
        <v>4.22</v>
      </c>
    </row>
    <row r="19" spans="1:3" x14ac:dyDescent="0.3">
      <c r="A19" s="2">
        <v>1</v>
      </c>
      <c r="B19" s="2">
        <v>1.96</v>
      </c>
      <c r="C19" s="2">
        <v>2.3199999999999998</v>
      </c>
    </row>
    <row r="20" spans="1:3" x14ac:dyDescent="0.3">
      <c r="A20" s="2">
        <v>1</v>
      </c>
      <c r="B20" s="2">
        <v>2.68</v>
      </c>
      <c r="C20" s="2">
        <v>2.31</v>
      </c>
    </row>
    <row r="21" spans="1:3" x14ac:dyDescent="0.3">
      <c r="A21" s="2">
        <v>1</v>
      </c>
      <c r="B21" s="2">
        <v>2.31</v>
      </c>
      <c r="C21" s="2">
        <v>1.87</v>
      </c>
    </row>
    <row r="22" spans="1:3" x14ac:dyDescent="0.3">
      <c r="A22" s="2">
        <v>1</v>
      </c>
      <c r="B22" s="2">
        <v>2.68</v>
      </c>
      <c r="C22" s="2">
        <v>3.61</v>
      </c>
    </row>
    <row r="23" spans="1:3" x14ac:dyDescent="0.3">
      <c r="A23" s="2">
        <v>1</v>
      </c>
      <c r="B23" s="2">
        <v>3.29</v>
      </c>
      <c r="C23" s="2">
        <v>2.92</v>
      </c>
    </row>
    <row r="24" spans="1:3" x14ac:dyDescent="0.3">
      <c r="A24" s="2">
        <v>1</v>
      </c>
      <c r="B24" s="2">
        <v>5.15</v>
      </c>
      <c r="C24" s="2">
        <v>5.15</v>
      </c>
    </row>
    <row r="25" spans="1:3" x14ac:dyDescent="0.3">
      <c r="A25" s="2">
        <v>1</v>
      </c>
      <c r="B25" s="2">
        <v>4.4400000000000004</v>
      </c>
      <c r="C25" s="2">
        <v>2.5</v>
      </c>
    </row>
    <row r="26" spans="1:3" x14ac:dyDescent="0.3">
      <c r="A26" s="2">
        <v>1</v>
      </c>
      <c r="B26" s="2">
        <v>1.71</v>
      </c>
      <c r="C26" s="2">
        <v>1.95</v>
      </c>
    </row>
    <row r="27" spans="1:3" x14ac:dyDescent="0.3">
      <c r="A27" s="2">
        <v>1</v>
      </c>
      <c r="B27" s="2">
        <v>4.22</v>
      </c>
      <c r="C27" s="2">
        <v>2.92</v>
      </c>
    </row>
    <row r="28" spans="1:3" x14ac:dyDescent="0.3">
      <c r="A28" s="2">
        <v>1</v>
      </c>
      <c r="B28" s="2">
        <v>3.4</v>
      </c>
      <c r="C28" s="2">
        <v>2.8</v>
      </c>
    </row>
    <row r="29" spans="1:3" x14ac:dyDescent="0.3">
      <c r="A29" s="2">
        <v>1</v>
      </c>
      <c r="B29" s="2">
        <v>3.41</v>
      </c>
      <c r="C29" s="2">
        <v>2.61</v>
      </c>
    </row>
    <row r="30" spans="1:3" x14ac:dyDescent="0.3">
      <c r="A30" s="2">
        <v>1</v>
      </c>
      <c r="B30" s="2">
        <v>3.28</v>
      </c>
      <c r="C30" s="2">
        <v>4.22</v>
      </c>
    </row>
    <row r="31" spans="1:3" x14ac:dyDescent="0.3">
      <c r="A31" s="2">
        <v>1</v>
      </c>
      <c r="B31" s="2">
        <v>5.15</v>
      </c>
      <c r="C31" s="2">
        <v>3.25</v>
      </c>
    </row>
    <row r="32" spans="1:3" x14ac:dyDescent="0.3">
      <c r="A32" s="2">
        <v>2</v>
      </c>
      <c r="B32" s="2">
        <v>3.1</v>
      </c>
      <c r="C32" s="2">
        <v>3.1</v>
      </c>
    </row>
    <row r="33" spans="1:3" x14ac:dyDescent="0.3">
      <c r="A33" s="2">
        <v>2</v>
      </c>
      <c r="B33" s="2">
        <v>1.23</v>
      </c>
      <c r="C33" s="2">
        <v>1.42</v>
      </c>
    </row>
    <row r="34" spans="1:3" x14ac:dyDescent="0.3">
      <c r="A34" s="2">
        <v>2</v>
      </c>
      <c r="B34" s="2">
        <v>2.17</v>
      </c>
      <c r="C34" s="2">
        <v>1.67</v>
      </c>
    </row>
    <row r="35" spans="1:3" x14ac:dyDescent="0.3">
      <c r="A35" s="2">
        <v>2</v>
      </c>
      <c r="B35" s="2">
        <v>3.86</v>
      </c>
      <c r="C35" s="2">
        <v>3.29</v>
      </c>
    </row>
    <row r="36" spans="1:3" x14ac:dyDescent="0.3">
      <c r="A36" s="2">
        <v>2</v>
      </c>
      <c r="B36" s="2">
        <v>0.91</v>
      </c>
      <c r="C36" s="2">
        <v>0.64</v>
      </c>
    </row>
    <row r="37" spans="1:3" x14ac:dyDescent="0.3">
      <c r="A37" s="2">
        <v>2</v>
      </c>
      <c r="B37" s="2">
        <v>2.17</v>
      </c>
      <c r="C37" s="2">
        <v>2.93</v>
      </c>
    </row>
    <row r="38" spans="1:3" x14ac:dyDescent="0.3">
      <c r="A38" s="2">
        <v>2</v>
      </c>
      <c r="B38" s="2">
        <v>5.15</v>
      </c>
      <c r="C38" s="2">
        <v>4.22</v>
      </c>
    </row>
    <row r="39" spans="1:3" x14ac:dyDescent="0.3">
      <c r="A39" s="2">
        <v>2</v>
      </c>
      <c r="B39" s="2">
        <v>3.29</v>
      </c>
      <c r="C39" s="2">
        <v>3.29</v>
      </c>
    </row>
    <row r="40" spans="1:3" x14ac:dyDescent="0.3">
      <c r="A40" s="2">
        <v>2</v>
      </c>
      <c r="B40" s="2">
        <v>1.96</v>
      </c>
      <c r="C40" s="2">
        <v>3.86</v>
      </c>
    </row>
    <row r="41" spans="1:3" x14ac:dyDescent="0.3">
      <c r="A41" s="2">
        <v>2</v>
      </c>
      <c r="B41" s="2">
        <v>2.68</v>
      </c>
      <c r="C41" s="2">
        <v>2.3199999999999998</v>
      </c>
    </row>
    <row r="42" spans="1:3" x14ac:dyDescent="0.3">
      <c r="A42" s="2">
        <v>2</v>
      </c>
      <c r="B42" s="2">
        <v>1.96</v>
      </c>
      <c r="C42" s="2">
        <v>1.88</v>
      </c>
    </row>
    <row r="43" spans="1:3" x14ac:dyDescent="0.3">
      <c r="A43" s="2">
        <v>2</v>
      </c>
      <c r="B43" s="2">
        <v>5.15</v>
      </c>
      <c r="C43" s="2">
        <v>2.93</v>
      </c>
    </row>
    <row r="44" spans="1:3" x14ac:dyDescent="0.3">
      <c r="A44" s="2">
        <v>2</v>
      </c>
      <c r="B44" s="2">
        <v>2.68</v>
      </c>
      <c r="C44" s="2">
        <v>3.86</v>
      </c>
    </row>
    <row r="45" spans="1:3" x14ac:dyDescent="0.3">
      <c r="A45" s="2">
        <v>2</v>
      </c>
      <c r="B45" s="2">
        <v>3.86</v>
      </c>
      <c r="C45" s="2">
        <v>1.96</v>
      </c>
    </row>
    <row r="46" spans="1:3" x14ac:dyDescent="0.3">
      <c r="A46" s="2">
        <v>2</v>
      </c>
      <c r="B46" s="2">
        <v>2.68</v>
      </c>
      <c r="C46" s="2">
        <v>2.4900000000000002</v>
      </c>
    </row>
    <row r="47" spans="1:3" x14ac:dyDescent="0.3">
      <c r="A47" s="2">
        <v>2</v>
      </c>
      <c r="B47" s="2">
        <v>2.68</v>
      </c>
      <c r="C47" s="2">
        <v>3.86</v>
      </c>
    </row>
    <row r="48" spans="1:3" x14ac:dyDescent="0.3">
      <c r="A48" s="2">
        <v>2</v>
      </c>
      <c r="B48" s="2">
        <v>4.22</v>
      </c>
      <c r="C48" s="2">
        <v>4.22</v>
      </c>
    </row>
    <row r="49" spans="1:3" x14ac:dyDescent="0.3">
      <c r="A49" s="2">
        <v>2</v>
      </c>
      <c r="B49" s="2">
        <v>3.61</v>
      </c>
      <c r="C49" s="2">
        <v>2.93</v>
      </c>
    </row>
    <row r="50" spans="1:3" x14ac:dyDescent="0.3">
      <c r="A50" s="2">
        <v>2</v>
      </c>
      <c r="B50" s="2">
        <v>2.0699999999999998</v>
      </c>
      <c r="C50" s="2">
        <v>2.12</v>
      </c>
    </row>
    <row r="51" spans="1:3" x14ac:dyDescent="0.3">
      <c r="A51" s="2">
        <v>2</v>
      </c>
      <c r="B51" s="2">
        <v>2.17</v>
      </c>
      <c r="C51" s="2">
        <v>1.88</v>
      </c>
    </row>
    <row r="52" spans="1:3" x14ac:dyDescent="0.3">
      <c r="A52" s="2">
        <v>2</v>
      </c>
      <c r="B52" s="2">
        <v>3.86</v>
      </c>
      <c r="C52" s="2">
        <v>3.42</v>
      </c>
    </row>
    <row r="53" spans="1:3" x14ac:dyDescent="0.3">
      <c r="A53" s="2">
        <v>2</v>
      </c>
      <c r="B53" s="2">
        <v>5.15</v>
      </c>
      <c r="C53" s="2">
        <v>1.87</v>
      </c>
    </row>
    <row r="54" spans="1:3" x14ac:dyDescent="0.3">
      <c r="A54" s="2">
        <v>2</v>
      </c>
      <c r="B54" s="2">
        <v>4.22</v>
      </c>
      <c r="C54" s="2">
        <v>4.22</v>
      </c>
    </row>
    <row r="55" spans="1:3" x14ac:dyDescent="0.3">
      <c r="A55" s="2">
        <v>2</v>
      </c>
      <c r="B55" s="2">
        <v>2.92</v>
      </c>
      <c r="C55" s="2">
        <v>4.22</v>
      </c>
    </row>
    <row r="56" spans="1:3" x14ac:dyDescent="0.3">
      <c r="A56" s="2">
        <v>2</v>
      </c>
      <c r="B56" s="2">
        <v>5.15</v>
      </c>
      <c r="C56" s="2">
        <v>5.15</v>
      </c>
    </row>
    <row r="57" spans="1:3" x14ac:dyDescent="0.3">
      <c r="A57" s="2">
        <v>2</v>
      </c>
      <c r="B57" s="2">
        <v>3.42</v>
      </c>
      <c r="C57" s="2">
        <v>2.93</v>
      </c>
    </row>
    <row r="58" spans="1:3" x14ac:dyDescent="0.3">
      <c r="A58" s="2">
        <v>2</v>
      </c>
      <c r="B58" s="2">
        <v>2.3199999999999998</v>
      </c>
      <c r="C58" s="2">
        <v>4.22</v>
      </c>
    </row>
    <row r="59" spans="1:3" x14ac:dyDescent="0.3">
      <c r="A59" s="2">
        <v>2</v>
      </c>
      <c r="B59" s="2">
        <v>2.4900000000000002</v>
      </c>
      <c r="C59" s="2">
        <v>3.61</v>
      </c>
    </row>
    <row r="60" spans="1:3" x14ac:dyDescent="0.3">
      <c r="A60" s="2">
        <v>2</v>
      </c>
      <c r="B60" s="2">
        <v>3.2</v>
      </c>
      <c r="C60" s="2">
        <v>2.78</v>
      </c>
    </row>
    <row r="61" spans="1:3" x14ac:dyDescent="0.3">
      <c r="A61" s="2">
        <v>2</v>
      </c>
      <c r="B61" s="2">
        <v>3.29</v>
      </c>
      <c r="C61" s="2">
        <v>4.22</v>
      </c>
    </row>
    <row r="62" spans="1:3" x14ac:dyDescent="0.3">
      <c r="A62" s="2">
        <v>3</v>
      </c>
      <c r="B62" s="2">
        <v>2.12</v>
      </c>
      <c r="C62" s="2">
        <v>2.3199999999999998</v>
      </c>
    </row>
    <row r="63" spans="1:3" x14ac:dyDescent="0.3">
      <c r="A63" s="2">
        <v>3</v>
      </c>
      <c r="B63" s="2">
        <v>3.86</v>
      </c>
      <c r="C63" s="2">
        <v>4.22</v>
      </c>
    </row>
    <row r="64" spans="1:3" x14ac:dyDescent="0.3">
      <c r="A64" s="2">
        <v>3</v>
      </c>
      <c r="B64" s="2">
        <v>3.86</v>
      </c>
      <c r="C64" s="2">
        <v>5.15</v>
      </c>
    </row>
    <row r="65" spans="1:3" x14ac:dyDescent="0.3">
      <c r="A65" s="2">
        <v>3</v>
      </c>
      <c r="B65" s="2">
        <v>3.85</v>
      </c>
      <c r="C65" s="2">
        <v>4.22</v>
      </c>
    </row>
    <row r="66" spans="1:3" x14ac:dyDescent="0.3">
      <c r="A66" s="2">
        <v>3</v>
      </c>
      <c r="B66" s="2">
        <v>2.0699999999999998</v>
      </c>
      <c r="C66" s="2">
        <v>2.17</v>
      </c>
    </row>
    <row r="67" spans="1:3" x14ac:dyDescent="0.3">
      <c r="A67" s="2">
        <v>3</v>
      </c>
      <c r="B67" s="2">
        <v>3.25</v>
      </c>
      <c r="C67" s="2">
        <v>3.86</v>
      </c>
    </row>
    <row r="68" spans="1:3" x14ac:dyDescent="0.3">
      <c r="A68" s="2">
        <v>3</v>
      </c>
      <c r="B68" s="2">
        <v>2.93</v>
      </c>
      <c r="C68" s="2">
        <v>2.86</v>
      </c>
    </row>
    <row r="69" spans="1:3" x14ac:dyDescent="0.3">
      <c r="A69" s="2">
        <v>3</v>
      </c>
      <c r="B69" s="2">
        <v>1.0900000000000001</v>
      </c>
      <c r="C69" s="2">
        <v>1.81</v>
      </c>
    </row>
    <row r="70" spans="1:3" x14ac:dyDescent="0.3">
      <c r="A70" s="2">
        <v>3</v>
      </c>
      <c r="B70" s="2">
        <v>1.81</v>
      </c>
      <c r="C70" s="2">
        <v>2.68</v>
      </c>
    </row>
    <row r="71" spans="1:3" x14ac:dyDescent="0.3">
      <c r="A71" s="2">
        <v>3</v>
      </c>
      <c r="B71" s="2">
        <v>2.3199999999999998</v>
      </c>
      <c r="C71" s="2">
        <v>3.61</v>
      </c>
    </row>
    <row r="72" spans="1:3" x14ac:dyDescent="0.3">
      <c r="A72" s="2">
        <v>3</v>
      </c>
      <c r="B72" s="2">
        <v>2.68</v>
      </c>
      <c r="C72" s="2">
        <v>4.22</v>
      </c>
    </row>
    <row r="73" spans="1:3" x14ac:dyDescent="0.3">
      <c r="A73" s="2">
        <v>3</v>
      </c>
      <c r="B73" s="2">
        <v>1.91</v>
      </c>
      <c r="C73" s="2">
        <v>4.22</v>
      </c>
    </row>
    <row r="74" spans="1:3" x14ac:dyDescent="0.3">
      <c r="A74" s="2">
        <v>3</v>
      </c>
      <c r="B74" s="2">
        <v>3.42</v>
      </c>
      <c r="C74" s="2">
        <v>4.22</v>
      </c>
    </row>
    <row r="75" spans="1:3" x14ac:dyDescent="0.3">
      <c r="A75" s="2">
        <v>3</v>
      </c>
      <c r="B75" s="2">
        <v>1.71</v>
      </c>
      <c r="C75" s="2">
        <v>1.81</v>
      </c>
    </row>
    <row r="76" spans="1:3" x14ac:dyDescent="0.3">
      <c r="A76" s="2">
        <v>3</v>
      </c>
      <c r="B76" s="2">
        <v>2.17</v>
      </c>
      <c r="C76" s="2">
        <v>2.3199999999999998</v>
      </c>
    </row>
    <row r="77" spans="1:3" x14ac:dyDescent="0.3">
      <c r="A77" s="2">
        <v>3</v>
      </c>
      <c r="B77" s="2">
        <v>2.86</v>
      </c>
      <c r="C77" s="2">
        <v>3.62</v>
      </c>
    </row>
    <row r="78" spans="1:3" x14ac:dyDescent="0.3">
      <c r="A78" s="2">
        <v>3</v>
      </c>
      <c r="B78" s="2">
        <v>1.88</v>
      </c>
      <c r="C78" s="2">
        <v>3.46</v>
      </c>
    </row>
    <row r="79" spans="1:3" x14ac:dyDescent="0.3">
      <c r="A79" s="2">
        <v>3</v>
      </c>
      <c r="B79" s="2">
        <v>3.29</v>
      </c>
      <c r="C79" s="2">
        <v>3.61</v>
      </c>
    </row>
    <row r="80" spans="1:3" x14ac:dyDescent="0.3">
      <c r="A80" s="2">
        <v>3</v>
      </c>
      <c r="B80" s="2">
        <v>0.93</v>
      </c>
      <c r="C80" s="2">
        <v>1.88</v>
      </c>
    </row>
    <row r="81" spans="1:3" x14ac:dyDescent="0.3">
      <c r="A81" s="2">
        <v>3</v>
      </c>
      <c r="B81" s="2">
        <v>0.8</v>
      </c>
      <c r="C81" s="2">
        <v>0.97</v>
      </c>
    </row>
    <row r="82" spans="1:3" x14ac:dyDescent="0.3">
      <c r="A82" s="2">
        <v>3</v>
      </c>
      <c r="B82" s="2">
        <v>2.3199999999999998</v>
      </c>
      <c r="C82" s="2">
        <v>4.93</v>
      </c>
    </row>
    <row r="83" spans="1:3" x14ac:dyDescent="0.3">
      <c r="A83" s="2">
        <v>3</v>
      </c>
      <c r="B83" s="2">
        <v>2.93</v>
      </c>
      <c r="C83" s="2">
        <v>3.22</v>
      </c>
    </row>
    <row r="84" spans="1:3" x14ac:dyDescent="0.3">
      <c r="A84" s="2">
        <v>3</v>
      </c>
      <c r="B84" s="2">
        <v>3.25</v>
      </c>
      <c r="C84" s="2">
        <v>4.22</v>
      </c>
    </row>
    <row r="85" spans="1:3" x14ac:dyDescent="0.3">
      <c r="A85" s="2">
        <v>3</v>
      </c>
      <c r="B85" s="2">
        <v>2.4900000000000002</v>
      </c>
      <c r="C85" s="2">
        <v>2.68</v>
      </c>
    </row>
    <row r="86" spans="1:3" x14ac:dyDescent="0.3">
      <c r="A86" s="2">
        <v>3</v>
      </c>
      <c r="B86" s="2">
        <v>4.22</v>
      </c>
      <c r="C86" s="2">
        <v>5.15</v>
      </c>
    </row>
    <row r="87" spans="1:3" x14ac:dyDescent="0.3">
      <c r="A87" s="2">
        <v>3</v>
      </c>
      <c r="B87" s="2">
        <v>4.22</v>
      </c>
      <c r="C87" s="2">
        <v>4.4400000000000004</v>
      </c>
    </row>
    <row r="88" spans="1:3" x14ac:dyDescent="0.3">
      <c r="A88" s="2">
        <v>3</v>
      </c>
      <c r="B88" s="2">
        <v>4.22</v>
      </c>
      <c r="C88" s="2">
        <v>4.72</v>
      </c>
    </row>
    <row r="89" spans="1:3" x14ac:dyDescent="0.3">
      <c r="A89" s="2">
        <v>3</v>
      </c>
      <c r="B89" s="2">
        <v>0.55000000000000004</v>
      </c>
      <c r="C89" s="2">
        <v>2.33</v>
      </c>
    </row>
    <row r="90" spans="1:3" x14ac:dyDescent="0.3">
      <c r="A90" s="2">
        <v>3</v>
      </c>
      <c r="B90" s="2">
        <v>2.68</v>
      </c>
      <c r="C90" s="2">
        <v>2.33</v>
      </c>
    </row>
    <row r="91" spans="1:3" x14ac:dyDescent="0.3">
      <c r="A91" s="2">
        <v>3</v>
      </c>
      <c r="B91" s="2">
        <v>2.12</v>
      </c>
      <c r="C91" s="2">
        <v>3.4</v>
      </c>
    </row>
    <row r="92" spans="1:3" x14ac:dyDescent="0.3">
      <c r="A92" s="2">
        <v>4</v>
      </c>
      <c r="B92" s="2">
        <v>2.12</v>
      </c>
      <c r="C92" s="2">
        <v>2.93</v>
      </c>
    </row>
    <row r="93" spans="1:3" x14ac:dyDescent="0.3">
      <c r="A93" s="2">
        <v>4</v>
      </c>
      <c r="B93" s="2">
        <v>3.61</v>
      </c>
      <c r="C93" s="2">
        <v>5.15</v>
      </c>
    </row>
    <row r="94" spans="1:3" x14ac:dyDescent="0.3">
      <c r="A94" s="2">
        <v>4</v>
      </c>
      <c r="B94" s="2">
        <v>2.56</v>
      </c>
      <c r="C94" s="2">
        <v>3.42</v>
      </c>
    </row>
    <row r="95" spans="1:3" x14ac:dyDescent="0.3">
      <c r="A95" s="2">
        <v>4</v>
      </c>
      <c r="B95" s="2">
        <v>2.17</v>
      </c>
      <c r="C95" s="2">
        <v>2.56</v>
      </c>
    </row>
    <row r="96" spans="1:3" x14ac:dyDescent="0.3">
      <c r="A96" s="2">
        <v>4</v>
      </c>
      <c r="B96" s="2">
        <v>3.61</v>
      </c>
      <c r="C96" s="2">
        <v>4.22</v>
      </c>
    </row>
    <row r="97" spans="1:3" x14ac:dyDescent="0.3">
      <c r="A97" s="2">
        <v>4</v>
      </c>
      <c r="B97" s="2">
        <v>5.15</v>
      </c>
      <c r="C97" s="2">
        <v>2.93</v>
      </c>
    </row>
    <row r="98" spans="1:3" x14ac:dyDescent="0.3">
      <c r="A98" s="2">
        <v>4</v>
      </c>
      <c r="B98" s="2">
        <v>2.56</v>
      </c>
      <c r="C98" s="2">
        <v>3.86</v>
      </c>
    </row>
    <row r="99" spans="1:3" x14ac:dyDescent="0.3">
      <c r="A99" s="2">
        <v>4</v>
      </c>
      <c r="B99" s="2">
        <v>2.12</v>
      </c>
      <c r="C99" s="2">
        <v>2.4900000000000002</v>
      </c>
    </row>
    <row r="100" spans="1:3" x14ac:dyDescent="0.3">
      <c r="A100" s="2">
        <v>4</v>
      </c>
      <c r="B100" s="2">
        <v>2.56</v>
      </c>
      <c r="C100" s="2">
        <v>2.93</v>
      </c>
    </row>
    <row r="101" spans="1:3" x14ac:dyDescent="0.3">
      <c r="A101" s="2">
        <v>4</v>
      </c>
      <c r="B101" s="2">
        <v>2.2200000000000002</v>
      </c>
      <c r="C101" s="2">
        <v>2.93</v>
      </c>
    </row>
    <row r="102" spans="1:3" x14ac:dyDescent="0.3">
      <c r="A102" s="2">
        <v>4</v>
      </c>
      <c r="B102" s="2">
        <v>1.98</v>
      </c>
      <c r="C102" s="2">
        <v>5.15</v>
      </c>
    </row>
    <row r="103" spans="1:3" x14ac:dyDescent="0.3">
      <c r="A103" s="2">
        <v>4</v>
      </c>
      <c r="B103" s="2">
        <v>2.3199999999999998</v>
      </c>
      <c r="C103" s="2">
        <v>3.19</v>
      </c>
    </row>
    <row r="104" spans="1:3" x14ac:dyDescent="0.3">
      <c r="A104" s="2">
        <v>4</v>
      </c>
      <c r="B104" s="2">
        <v>2.12</v>
      </c>
      <c r="C104" s="2">
        <v>4.22</v>
      </c>
    </row>
    <row r="105" spans="1:3" x14ac:dyDescent="0.3">
      <c r="A105" s="2">
        <v>4</v>
      </c>
      <c r="B105" s="2">
        <v>2.56</v>
      </c>
      <c r="C105" s="2">
        <v>3.29</v>
      </c>
    </row>
    <row r="106" spans="1:3" x14ac:dyDescent="0.3">
      <c r="A106" s="2">
        <v>4</v>
      </c>
      <c r="B106" s="2">
        <v>2.17</v>
      </c>
      <c r="C106" s="2">
        <v>2.56</v>
      </c>
    </row>
    <row r="107" spans="1:3" x14ac:dyDescent="0.3">
      <c r="A107" s="2">
        <v>4</v>
      </c>
      <c r="B107" s="2">
        <v>3.28</v>
      </c>
      <c r="C107" s="2">
        <v>3.15</v>
      </c>
    </row>
    <row r="108" spans="1:3" x14ac:dyDescent="0.3">
      <c r="A108" s="2">
        <v>4</v>
      </c>
      <c r="B108" s="2">
        <v>4.22</v>
      </c>
      <c r="C108" s="2">
        <v>5.15</v>
      </c>
    </row>
    <row r="109" spans="1:3" x14ac:dyDescent="0.3">
      <c r="A109" s="2">
        <v>4</v>
      </c>
      <c r="B109" s="2">
        <v>3.28</v>
      </c>
      <c r="C109" s="2">
        <v>2.92</v>
      </c>
    </row>
    <row r="110" spans="1:3" x14ac:dyDescent="0.3">
      <c r="A110" s="2">
        <v>4</v>
      </c>
      <c r="B110" s="2">
        <v>2.68</v>
      </c>
      <c r="C110" s="2">
        <v>5.15</v>
      </c>
    </row>
    <row r="111" spans="1:3" x14ac:dyDescent="0.3">
      <c r="A111" s="2">
        <v>4</v>
      </c>
      <c r="B111" s="2">
        <v>2.12</v>
      </c>
      <c r="C111" s="2">
        <v>4.22</v>
      </c>
    </row>
    <row r="112" spans="1:3" x14ac:dyDescent="0.3">
      <c r="A112" s="2">
        <v>4</v>
      </c>
      <c r="B112" s="2">
        <v>1.68</v>
      </c>
      <c r="C112" s="2">
        <v>2.3199999999999998</v>
      </c>
    </row>
    <row r="113" spans="1:3" x14ac:dyDescent="0.3">
      <c r="A113" s="2">
        <v>4</v>
      </c>
      <c r="B113" s="2">
        <v>2.93</v>
      </c>
      <c r="C113" s="2">
        <v>2.68</v>
      </c>
    </row>
    <row r="114" spans="1:3" x14ac:dyDescent="0.3">
      <c r="A114" s="2">
        <v>4</v>
      </c>
      <c r="B114" s="2">
        <v>2.56</v>
      </c>
      <c r="C114" s="2">
        <v>2.31</v>
      </c>
    </row>
    <row r="115" spans="1:3" x14ac:dyDescent="0.3">
      <c r="A115" s="2">
        <v>4</v>
      </c>
      <c r="B115" s="2">
        <v>5.15</v>
      </c>
      <c r="C115" s="2">
        <v>5.15</v>
      </c>
    </row>
    <row r="116" spans="1:3" x14ac:dyDescent="0.3">
      <c r="A116" s="2">
        <v>4</v>
      </c>
      <c r="B116" s="2">
        <v>3.85</v>
      </c>
      <c r="C116" s="2">
        <v>3.25</v>
      </c>
    </row>
    <row r="117" spans="1:3" x14ac:dyDescent="0.3">
      <c r="A117" s="5">
        <v>4</v>
      </c>
      <c r="B117">
        <v>1.87</v>
      </c>
      <c r="C117">
        <v>2.68</v>
      </c>
    </row>
  </sheetData>
  <mergeCells count="1">
    <mergeCell ref="F1:L1"/>
  </mergeCell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0F288-52D7-44D9-B12A-7DC4F92AF92A}">
  <dimension ref="A1:U117"/>
  <sheetViews>
    <sheetView workbookViewId="0">
      <selection activeCell="C1" sqref="C1"/>
    </sheetView>
  </sheetViews>
  <sheetFormatPr defaultRowHeight="14.4" x14ac:dyDescent="0.3"/>
  <sheetData>
    <row r="1" spans="1:21" x14ac:dyDescent="0.3">
      <c r="A1" t="s">
        <v>3</v>
      </c>
      <c r="B1" t="s">
        <v>27</v>
      </c>
      <c r="C1" t="s">
        <v>28</v>
      </c>
      <c r="D1" t="s">
        <v>64</v>
      </c>
      <c r="E1" t="s">
        <v>29</v>
      </c>
      <c r="H1" t="s">
        <v>42</v>
      </c>
      <c r="I1" t="s">
        <v>43</v>
      </c>
      <c r="L1" t="s">
        <v>42</v>
      </c>
      <c r="M1" t="s">
        <v>43</v>
      </c>
      <c r="O1" s="16" t="s">
        <v>48</v>
      </c>
      <c r="P1" s="17"/>
      <c r="Q1" s="17"/>
      <c r="R1" s="17"/>
      <c r="S1" s="17"/>
      <c r="T1" s="17"/>
      <c r="U1" s="18"/>
    </row>
    <row r="2" spans="1:21" x14ac:dyDescent="0.3">
      <c r="A2" s="2">
        <v>1</v>
      </c>
      <c r="B2" s="2">
        <v>644.12</v>
      </c>
      <c r="C2" s="2">
        <v>608.83000000000004</v>
      </c>
      <c r="D2">
        <v>682.83</v>
      </c>
      <c r="E2" s="4">
        <v>652.26</v>
      </c>
      <c r="G2" t="s">
        <v>30</v>
      </c>
      <c r="H2" s="2">
        <f>AVERAGE(B2:B31)</f>
        <v>581.81299999999999</v>
      </c>
      <c r="I2" s="2">
        <f>AVERAGE(D2:D31)</f>
        <v>641.06933333333313</v>
      </c>
      <c r="K2" t="s">
        <v>30</v>
      </c>
      <c r="L2" s="2">
        <f>AVERAGE(B62:B91)</f>
        <v>576.2893333333335</v>
      </c>
      <c r="M2" s="2">
        <f>AVERAGE(D62:D91)</f>
        <v>640.65699999999993</v>
      </c>
      <c r="O2" s="6"/>
      <c r="P2" s="6" t="s">
        <v>42</v>
      </c>
      <c r="Q2" s="6"/>
      <c r="R2" s="6"/>
      <c r="S2" s="6" t="s">
        <v>43</v>
      </c>
      <c r="T2" s="6"/>
      <c r="U2" s="6"/>
    </row>
    <row r="3" spans="1:21" x14ac:dyDescent="0.3">
      <c r="A3" s="2">
        <v>1</v>
      </c>
      <c r="B3" s="4">
        <v>532.44000000000005</v>
      </c>
      <c r="C3" s="2">
        <v>538.58000000000004</v>
      </c>
      <c r="D3" s="2">
        <v>615.42999999999995</v>
      </c>
      <c r="E3" s="2">
        <v>585.05999999999995</v>
      </c>
      <c r="G3" t="s">
        <v>31</v>
      </c>
      <c r="H3" s="2">
        <f>AVERAGE(C2:C31)</f>
        <v>579.1876666666667</v>
      </c>
      <c r="I3" s="2">
        <f>AVERAGE(E2:E31)</f>
        <v>647.0143333333333</v>
      </c>
      <c r="K3" t="s">
        <v>31</v>
      </c>
      <c r="L3" s="2">
        <f>AVERAGE(C62:C91)</f>
        <v>589.1973333333334</v>
      </c>
      <c r="M3" s="2">
        <f>AVERAGE(E62:E91)</f>
        <v>645.37199999999984</v>
      </c>
      <c r="O3" s="6"/>
      <c r="P3" s="6" t="s">
        <v>44</v>
      </c>
      <c r="Q3" s="6" t="s">
        <v>45</v>
      </c>
      <c r="R3" s="6" t="s">
        <v>46</v>
      </c>
      <c r="S3" s="6" t="s">
        <v>44</v>
      </c>
      <c r="T3" s="6" t="s">
        <v>45</v>
      </c>
      <c r="U3" s="6" t="s">
        <v>46</v>
      </c>
    </row>
    <row r="4" spans="1:21" x14ac:dyDescent="0.3">
      <c r="A4" s="2">
        <v>1</v>
      </c>
      <c r="B4" s="4">
        <v>528.53</v>
      </c>
      <c r="C4" s="2">
        <v>611.88</v>
      </c>
      <c r="D4" s="2">
        <v>650</v>
      </c>
      <c r="E4" s="2">
        <v>668.95</v>
      </c>
      <c r="O4" s="6" t="s">
        <v>30</v>
      </c>
      <c r="P4" s="7">
        <f>AVERAGE(B2:B31)</f>
        <v>581.81299999999999</v>
      </c>
      <c r="Q4" s="7">
        <f>STDEV(B2:B31)</f>
        <v>46.40946434020573</v>
      </c>
      <c r="R4" s="6">
        <f>STDEV(B2:B31)/SQRT(COUNTA(B2:B31))</f>
        <v>8.4731701669540964</v>
      </c>
      <c r="S4" s="7">
        <f>AVERAGE(D2:D31)</f>
        <v>641.06933333333313</v>
      </c>
      <c r="T4" s="7">
        <f>STDEV(D2:D31)</f>
        <v>35.618839061540932</v>
      </c>
      <c r="U4" s="6">
        <f>STDEV(D2:D31)/SQRT(COUNTA(D2:D31))</f>
        <v>6.5030805420507036</v>
      </c>
    </row>
    <row r="5" spans="1:21" x14ac:dyDescent="0.3">
      <c r="A5" s="2">
        <v>1</v>
      </c>
      <c r="B5" s="3">
        <v>567.12</v>
      </c>
      <c r="C5" s="2">
        <v>571.63</v>
      </c>
      <c r="D5" s="2">
        <v>635.16999999999996</v>
      </c>
      <c r="E5" s="2">
        <v>666.65</v>
      </c>
      <c r="H5" t="s">
        <v>42</v>
      </c>
      <c r="I5" t="s">
        <v>43</v>
      </c>
      <c r="L5" t="s">
        <v>42</v>
      </c>
      <c r="M5" t="s">
        <v>43</v>
      </c>
      <c r="O5" s="6" t="s">
        <v>31</v>
      </c>
      <c r="P5" s="7">
        <f>AVERAGE(C2:C31)</f>
        <v>579.1876666666667</v>
      </c>
      <c r="Q5" s="7">
        <f>STDEV(C2:C31)</f>
        <v>51.062181746500443</v>
      </c>
      <c r="R5" s="6">
        <f>STDEV(B2:B31)/SQRT(COUNTA(B2:B31))</f>
        <v>8.4731701669540964</v>
      </c>
      <c r="S5" s="7">
        <f>AVERAGE(E2:E31)</f>
        <v>647.0143333333333</v>
      </c>
      <c r="T5" s="7">
        <f>STDEV(E2:E31)</f>
        <v>36.242298271812025</v>
      </c>
      <c r="U5" s="6">
        <f>STDEV(E2:E31)/SQRT(COUNTA(E2:E31))</f>
        <v>6.6169080997673149</v>
      </c>
    </row>
    <row r="6" spans="1:21" x14ac:dyDescent="0.3">
      <c r="A6" s="2">
        <v>1</v>
      </c>
      <c r="B6" s="4">
        <v>603.61</v>
      </c>
      <c r="C6" s="2">
        <v>632.83000000000004</v>
      </c>
      <c r="D6" s="2">
        <v>682.53</v>
      </c>
      <c r="E6" s="2">
        <v>711.37</v>
      </c>
      <c r="G6" t="s">
        <v>30</v>
      </c>
      <c r="H6" s="2">
        <f>AVERAGE(B32:B61)</f>
        <v>584.79566666666676</v>
      </c>
      <c r="I6" s="2">
        <f>AVERAGE(C32:C61)</f>
        <v>598.8123333333333</v>
      </c>
      <c r="K6" t="s">
        <v>30</v>
      </c>
      <c r="L6" s="2">
        <f>AVERAGE(B92:B117)</f>
        <v>578.83153846153846</v>
      </c>
      <c r="M6" s="2">
        <f>AVERAGE(D92:D117)</f>
        <v>635.79499999999996</v>
      </c>
      <c r="O6" s="15" t="s">
        <v>36</v>
      </c>
      <c r="P6" s="15"/>
      <c r="Q6" s="15"/>
      <c r="R6" s="15"/>
      <c r="S6" s="15"/>
      <c r="T6" s="15"/>
      <c r="U6" s="15"/>
    </row>
    <row r="7" spans="1:21" x14ac:dyDescent="0.3">
      <c r="A7" s="2">
        <v>1</v>
      </c>
      <c r="B7" s="4">
        <v>610.11</v>
      </c>
      <c r="C7" s="2">
        <v>577</v>
      </c>
      <c r="D7" s="2">
        <v>647</v>
      </c>
      <c r="E7" s="2">
        <v>657.82</v>
      </c>
      <c r="G7" t="s">
        <v>31</v>
      </c>
      <c r="H7" s="2">
        <f>AVERAGE(D32:D61)</f>
        <v>658.50833333333321</v>
      </c>
      <c r="I7" s="2">
        <f>AVERAGE(E32:E61)</f>
        <v>657.32799999999986</v>
      </c>
      <c r="K7" t="s">
        <v>31</v>
      </c>
      <c r="L7" s="2">
        <f>AVERAGE(C92:C117)</f>
        <v>589.26115384615377</v>
      </c>
      <c r="M7" s="2">
        <f>AVERAGE(E92:E117)</f>
        <v>648.44692307692299</v>
      </c>
      <c r="O7" s="6" t="s">
        <v>30</v>
      </c>
      <c r="P7" s="7">
        <f>AVERAGE(B62:B91)</f>
        <v>576.2893333333335</v>
      </c>
      <c r="Q7" s="7">
        <f>STDEV(B62:B91)</f>
        <v>57.695748957926639</v>
      </c>
      <c r="R7" s="6">
        <f>STDEV(B62:B91)/SQRT(COUNTA(B62:B91))</f>
        <v>10.533754392137201</v>
      </c>
      <c r="S7" s="7">
        <f>AVERAGE(D62:D91)</f>
        <v>640.65699999999993</v>
      </c>
      <c r="T7" s="7">
        <f>STDEV(D62:D91)</f>
        <v>49.537700178404698</v>
      </c>
      <c r="U7" s="6">
        <f>STDEV(D62:D91)/SQRT(COUNTA(D62:D91))</f>
        <v>9.0443052782133151</v>
      </c>
    </row>
    <row r="8" spans="1:21" x14ac:dyDescent="0.3">
      <c r="A8" s="2">
        <v>1</v>
      </c>
      <c r="B8" s="4">
        <v>508</v>
      </c>
      <c r="C8" s="2">
        <v>537.5</v>
      </c>
      <c r="D8" s="2">
        <v>600.22</v>
      </c>
      <c r="E8" s="2">
        <v>637.79</v>
      </c>
      <c r="O8" s="6" t="s">
        <v>31</v>
      </c>
      <c r="P8" s="7">
        <f>AVERAGE(C62:C91)</f>
        <v>589.1973333333334</v>
      </c>
      <c r="Q8" s="7">
        <f>STDEV(C62:C91)</f>
        <v>54.31185753135081</v>
      </c>
      <c r="R8" s="6">
        <f>STDEV(C62:C91)/SQRT(COUNTA(C62:C91))</f>
        <v>9.9159431699758951</v>
      </c>
      <c r="S8" s="7">
        <f>AVERAGE(E62:E91)</f>
        <v>645.37199999999984</v>
      </c>
      <c r="T8" s="7">
        <f>STDEV(E62:E91)</f>
        <v>49.135058864879504</v>
      </c>
      <c r="U8" s="6">
        <f>STDEV(E62:E91)/SQRT(COUNTA(E62:E91))</f>
        <v>8.9707933682128953</v>
      </c>
    </row>
    <row r="9" spans="1:21" x14ac:dyDescent="0.3">
      <c r="A9" s="2">
        <v>1</v>
      </c>
      <c r="B9" s="4">
        <v>599.75</v>
      </c>
      <c r="C9" s="2">
        <v>577.95000000000005</v>
      </c>
      <c r="D9" s="2">
        <v>645.15</v>
      </c>
      <c r="E9" s="2">
        <v>674.58</v>
      </c>
      <c r="O9" s="15" t="s">
        <v>50</v>
      </c>
      <c r="P9" s="15"/>
      <c r="Q9" s="15"/>
      <c r="R9" s="15"/>
      <c r="S9" s="15"/>
      <c r="T9" s="15"/>
      <c r="U9" s="15"/>
    </row>
    <row r="10" spans="1:21" x14ac:dyDescent="0.3">
      <c r="A10" s="2">
        <v>1</v>
      </c>
      <c r="B10" s="2">
        <v>625.73</v>
      </c>
      <c r="C10" s="2">
        <v>585.11</v>
      </c>
      <c r="D10" s="2">
        <v>674.17</v>
      </c>
      <c r="E10" s="2">
        <v>683.94</v>
      </c>
      <c r="O10" s="6" t="s">
        <v>30</v>
      </c>
      <c r="P10" s="7">
        <f>AVERAGE(B32:B61)</f>
        <v>584.79566666666676</v>
      </c>
      <c r="Q10" s="7">
        <f>STDEV(B32:B61)</f>
        <v>48.367048963135012</v>
      </c>
      <c r="R10" s="6">
        <f>STDEV(B32:B61)/SQRT(COUNTA(B32:B61))</f>
        <v>8.830574585688634</v>
      </c>
      <c r="S10" s="7">
        <f>AVERAGE(D32:D61)</f>
        <v>658.50833333333321</v>
      </c>
      <c r="T10" s="7">
        <f>STDEV(D32:D61)</f>
        <v>42.402455774956316</v>
      </c>
      <c r="U10" s="6" cm="1">
        <f t="array" ref="U10">STDEV(D32:D61/SQRT(COUNTA(D32:D61)))</f>
        <v>7.7415938405195908</v>
      </c>
    </row>
    <row r="11" spans="1:21" x14ac:dyDescent="0.3">
      <c r="A11" s="2">
        <v>1</v>
      </c>
      <c r="B11" s="2">
        <v>607.41999999999996</v>
      </c>
      <c r="C11" s="2">
        <v>591.54999999999995</v>
      </c>
      <c r="D11" s="2">
        <v>675.7</v>
      </c>
      <c r="E11" s="2">
        <v>628.63</v>
      </c>
      <c r="O11" s="6" t="s">
        <v>31</v>
      </c>
      <c r="P11" s="7">
        <f>AVERAGE(C32:C61)</f>
        <v>598.8123333333333</v>
      </c>
      <c r="Q11" s="7">
        <f>STDEV(C32:C61)</f>
        <v>44.375269027515415</v>
      </c>
      <c r="R11" s="6">
        <f>STDEV(D32:D61)/SQRT(COUNTA(D32:D61))</f>
        <v>7.7415938405195908</v>
      </c>
      <c r="S11" s="7">
        <f>AVERAGE(E32:E61)</f>
        <v>657.32799999999986</v>
      </c>
      <c r="T11" s="7">
        <f>STDEV(E65:E94)</f>
        <v>48.574193711400348</v>
      </c>
      <c r="U11" s="6">
        <f>STDEV(E65:E94)/SQRT(COUNTA(E65:E94))</f>
        <v>8.8683938694531843</v>
      </c>
    </row>
    <row r="12" spans="1:21" x14ac:dyDescent="0.3">
      <c r="A12" s="2">
        <v>1</v>
      </c>
      <c r="B12" s="2">
        <v>674.89</v>
      </c>
      <c r="C12" s="2">
        <v>665.29</v>
      </c>
      <c r="D12" s="2">
        <v>718.33</v>
      </c>
      <c r="E12" s="2">
        <v>684.29</v>
      </c>
      <c r="O12" s="15" t="s">
        <v>39</v>
      </c>
      <c r="P12" s="15"/>
      <c r="Q12" s="15"/>
      <c r="R12" s="15"/>
      <c r="S12" s="15"/>
      <c r="T12" s="15"/>
      <c r="U12" s="15"/>
    </row>
    <row r="13" spans="1:21" x14ac:dyDescent="0.3">
      <c r="A13" s="2">
        <v>1</v>
      </c>
      <c r="B13" s="2">
        <v>578.45000000000005</v>
      </c>
      <c r="C13" s="2">
        <v>530.21</v>
      </c>
      <c r="D13" s="2">
        <v>634.77</v>
      </c>
      <c r="E13" s="2">
        <v>621.11</v>
      </c>
      <c r="O13" s="6" t="s">
        <v>30</v>
      </c>
      <c r="P13" s="7">
        <f>AVERAGE(B92:B117)</f>
        <v>578.83153846153846</v>
      </c>
      <c r="Q13" s="7">
        <f>STDEV(B92:B117)</f>
        <v>48.864533288863626</v>
      </c>
      <c r="R13" s="6">
        <f>STDEV(B92:B117)/SQRT(COUNTA(B92:B117))</f>
        <v>9.5831234139430723</v>
      </c>
      <c r="S13" s="7">
        <f>AVERAGE(D92:D117)</f>
        <v>635.79499999999996</v>
      </c>
      <c r="T13" s="7">
        <f>STDEV(D92:D117)</f>
        <v>36.961365802686458</v>
      </c>
      <c r="U13" s="6">
        <f>STDEV(D92:D117)/SQRT(COUNTA(D92:D117))</f>
        <v>7.2487202106515118</v>
      </c>
    </row>
    <row r="14" spans="1:21" x14ac:dyDescent="0.3">
      <c r="A14" s="2">
        <v>1</v>
      </c>
      <c r="B14" s="2">
        <v>552.04999999999995</v>
      </c>
      <c r="C14" s="2">
        <v>562.82000000000005</v>
      </c>
      <c r="D14" s="2">
        <v>569.88</v>
      </c>
      <c r="E14" s="2">
        <v>649.77</v>
      </c>
      <c r="O14" s="6" t="s">
        <v>31</v>
      </c>
      <c r="P14" s="7">
        <f>AVERAGE(C92:C117)</f>
        <v>589.26115384615377</v>
      </c>
      <c r="Q14" s="7">
        <f>STDEV(C92:C117)</f>
        <v>50.351717931123112</v>
      </c>
      <c r="R14" s="6">
        <f>STDEV(C92:C117)/SQRT(COUNTA(C92:C117))</f>
        <v>9.8747843182198647</v>
      </c>
      <c r="S14" s="7">
        <f>AVERAGE(E92:E117)</f>
        <v>648.44692307692299</v>
      </c>
      <c r="T14" s="7">
        <f>STDEV(E92:E117)</f>
        <v>40.999248555965579</v>
      </c>
      <c r="U14" s="6">
        <f>STDEV(E92:E117)/SQRT(COUNTA(E92:E117))</f>
        <v>8.0406141703657426</v>
      </c>
    </row>
    <row r="15" spans="1:21" x14ac:dyDescent="0.3">
      <c r="A15" s="2">
        <v>1</v>
      </c>
      <c r="B15" s="2">
        <v>611.13</v>
      </c>
      <c r="C15" s="2">
        <v>589.73</v>
      </c>
      <c r="D15" s="2">
        <v>635.94000000000005</v>
      </c>
      <c r="E15" s="2">
        <v>641.05999999999995</v>
      </c>
    </row>
    <row r="16" spans="1:21" x14ac:dyDescent="0.3">
      <c r="A16" s="2">
        <v>1</v>
      </c>
      <c r="B16" s="4">
        <v>579.63</v>
      </c>
      <c r="C16" s="2">
        <v>593.70000000000005</v>
      </c>
      <c r="D16" s="2">
        <v>662.22</v>
      </c>
      <c r="E16">
        <v>657.31</v>
      </c>
    </row>
    <row r="17" spans="1:5" x14ac:dyDescent="0.3">
      <c r="A17" s="2">
        <v>1</v>
      </c>
      <c r="B17" s="2">
        <v>629.45000000000005</v>
      </c>
      <c r="C17" s="2">
        <v>644.75</v>
      </c>
      <c r="D17" s="2">
        <v>625.52</v>
      </c>
      <c r="E17" s="2">
        <v>658.8</v>
      </c>
    </row>
    <row r="18" spans="1:5" x14ac:dyDescent="0.3">
      <c r="A18" s="2">
        <v>1</v>
      </c>
      <c r="B18" s="2">
        <v>611.44000000000005</v>
      </c>
      <c r="C18" s="2">
        <v>611.15</v>
      </c>
      <c r="D18" s="4">
        <v>639.59</v>
      </c>
      <c r="E18" s="4">
        <v>611.44000000000005</v>
      </c>
    </row>
    <row r="19" spans="1:5" x14ac:dyDescent="0.3">
      <c r="A19" s="2">
        <v>1</v>
      </c>
      <c r="B19" s="4">
        <v>498.28</v>
      </c>
      <c r="C19" s="2">
        <v>504.29</v>
      </c>
      <c r="D19" s="2">
        <v>589.04999999999995</v>
      </c>
      <c r="E19" s="2">
        <v>670.19</v>
      </c>
    </row>
    <row r="20" spans="1:5" x14ac:dyDescent="0.3">
      <c r="A20" s="2">
        <v>1</v>
      </c>
      <c r="B20" s="4">
        <v>614.04999999999995</v>
      </c>
      <c r="C20" s="2">
        <v>589.67999999999995</v>
      </c>
      <c r="D20" s="2">
        <v>668.68</v>
      </c>
      <c r="E20" s="2">
        <v>664</v>
      </c>
    </row>
    <row r="21" spans="1:5" x14ac:dyDescent="0.3">
      <c r="A21" s="2">
        <v>1</v>
      </c>
      <c r="B21" s="4">
        <v>638.41</v>
      </c>
      <c r="C21" s="2">
        <v>647.65</v>
      </c>
      <c r="D21" s="2">
        <v>650.29</v>
      </c>
      <c r="E21" s="2">
        <v>640.13</v>
      </c>
    </row>
    <row r="22" spans="1:5" x14ac:dyDescent="0.3">
      <c r="A22" s="2">
        <v>1</v>
      </c>
      <c r="B22" s="4">
        <v>558.73</v>
      </c>
      <c r="C22" s="2">
        <v>550.58000000000004</v>
      </c>
      <c r="D22" s="2">
        <v>601.89</v>
      </c>
      <c r="E22" s="2">
        <v>590.1</v>
      </c>
    </row>
    <row r="23" spans="1:5" x14ac:dyDescent="0.3">
      <c r="A23" s="2">
        <v>1</v>
      </c>
      <c r="B23" s="4">
        <v>556.67999999999995</v>
      </c>
      <c r="C23" s="2">
        <v>551.71</v>
      </c>
      <c r="D23" s="2">
        <v>629.35</v>
      </c>
      <c r="E23" s="2">
        <v>631.94000000000005</v>
      </c>
    </row>
    <row r="24" spans="1:5" x14ac:dyDescent="0.3">
      <c r="A24" s="2">
        <v>1</v>
      </c>
      <c r="B24" s="4">
        <v>503.81</v>
      </c>
      <c r="C24" s="2">
        <v>459.33</v>
      </c>
      <c r="D24" s="2">
        <v>631.5</v>
      </c>
      <c r="E24" s="2">
        <v>618.05999999999995</v>
      </c>
    </row>
    <row r="25" spans="1:5" x14ac:dyDescent="0.3">
      <c r="A25" s="2">
        <v>1</v>
      </c>
      <c r="B25" s="4">
        <v>532.58000000000004</v>
      </c>
      <c r="C25" s="2">
        <v>458.75</v>
      </c>
      <c r="D25" s="2">
        <v>625.48</v>
      </c>
      <c r="E25" s="2">
        <v>678.56</v>
      </c>
    </row>
    <row r="26" spans="1:5" x14ac:dyDescent="0.3">
      <c r="A26" s="2">
        <v>1</v>
      </c>
      <c r="B26" s="4">
        <v>530</v>
      </c>
      <c r="C26" s="2">
        <v>580.23</v>
      </c>
      <c r="D26" s="2">
        <v>584.57000000000005</v>
      </c>
      <c r="E26" s="2">
        <v>566.21</v>
      </c>
    </row>
    <row r="27" spans="1:5" x14ac:dyDescent="0.3">
      <c r="A27" s="2">
        <v>1</v>
      </c>
      <c r="B27" s="4">
        <v>536.92999999999995</v>
      </c>
      <c r="C27" s="2">
        <v>525.46</v>
      </c>
      <c r="D27" s="2">
        <v>585</v>
      </c>
      <c r="E27" s="2">
        <v>592.83000000000004</v>
      </c>
    </row>
    <row r="28" spans="1:5" x14ac:dyDescent="0.3">
      <c r="A28" s="2">
        <v>1</v>
      </c>
      <c r="B28" s="4">
        <v>632.54999999999995</v>
      </c>
      <c r="C28" s="2">
        <v>611.11</v>
      </c>
      <c r="D28" s="2">
        <v>647.15</v>
      </c>
      <c r="E28">
        <v>619.67999999999995</v>
      </c>
    </row>
    <row r="29" spans="1:5" x14ac:dyDescent="0.3">
      <c r="A29" s="2">
        <v>1</v>
      </c>
      <c r="B29" s="4">
        <v>620.38</v>
      </c>
      <c r="C29" s="2">
        <v>594.88</v>
      </c>
      <c r="D29" s="2">
        <v>689.73</v>
      </c>
      <c r="E29">
        <v>689.44</v>
      </c>
    </row>
    <row r="30" spans="1:5" x14ac:dyDescent="0.3">
      <c r="A30" s="2">
        <v>1</v>
      </c>
      <c r="B30" s="4">
        <v>594.55999999999995</v>
      </c>
      <c r="C30" s="2">
        <v>639.63</v>
      </c>
      <c r="D30" s="2">
        <v>690.41</v>
      </c>
      <c r="E30" s="2">
        <v>715.83</v>
      </c>
    </row>
    <row r="31" spans="1:5" x14ac:dyDescent="0.3">
      <c r="A31" s="2">
        <v>1</v>
      </c>
      <c r="B31" s="4">
        <v>573.55999999999995</v>
      </c>
      <c r="C31" s="2">
        <v>631.82000000000005</v>
      </c>
      <c r="D31" s="2">
        <v>644.53</v>
      </c>
      <c r="E31" s="2">
        <v>642.63</v>
      </c>
    </row>
    <row r="32" spans="1:5" x14ac:dyDescent="0.3">
      <c r="A32" s="2">
        <v>2</v>
      </c>
      <c r="B32" s="4">
        <v>680.78</v>
      </c>
      <c r="C32" s="2">
        <v>667.07</v>
      </c>
      <c r="D32" s="2">
        <v>736.6</v>
      </c>
      <c r="E32" s="2">
        <v>686.5</v>
      </c>
    </row>
    <row r="33" spans="1:5" x14ac:dyDescent="0.3">
      <c r="A33" s="2">
        <v>2</v>
      </c>
      <c r="B33" s="4">
        <v>553.80999999999995</v>
      </c>
      <c r="C33" s="2">
        <v>571.84</v>
      </c>
      <c r="D33" s="2">
        <v>672.58</v>
      </c>
      <c r="E33" s="2">
        <v>663.8</v>
      </c>
    </row>
    <row r="34" spans="1:5" x14ac:dyDescent="0.3">
      <c r="A34" s="2">
        <v>2</v>
      </c>
      <c r="B34" s="4">
        <v>572.41999999999996</v>
      </c>
      <c r="C34" s="2">
        <v>576.61</v>
      </c>
      <c r="D34" s="5">
        <v>723.92</v>
      </c>
      <c r="E34" s="4">
        <v>708.09</v>
      </c>
    </row>
    <row r="35" spans="1:5" x14ac:dyDescent="0.3">
      <c r="A35" s="2">
        <v>2</v>
      </c>
      <c r="B35" s="4">
        <v>640.14</v>
      </c>
      <c r="C35" s="2">
        <v>626.78</v>
      </c>
      <c r="D35" s="2">
        <v>688.68</v>
      </c>
      <c r="E35" s="2">
        <v>705.88</v>
      </c>
    </row>
    <row r="36" spans="1:5" x14ac:dyDescent="0.3">
      <c r="A36" s="2">
        <v>2</v>
      </c>
      <c r="B36" s="4">
        <v>637.87</v>
      </c>
      <c r="C36" s="2">
        <v>618.1</v>
      </c>
      <c r="D36" s="2">
        <v>693.55</v>
      </c>
      <c r="E36" s="2">
        <v>663.21</v>
      </c>
    </row>
    <row r="37" spans="1:5" x14ac:dyDescent="0.3">
      <c r="A37" s="2">
        <v>2</v>
      </c>
      <c r="B37" s="4">
        <v>668</v>
      </c>
      <c r="C37" s="2">
        <v>669.94</v>
      </c>
      <c r="D37" s="2">
        <v>749.06</v>
      </c>
      <c r="E37" s="2">
        <v>719.76</v>
      </c>
    </row>
    <row r="38" spans="1:5" x14ac:dyDescent="0.3">
      <c r="A38" s="2">
        <v>2</v>
      </c>
      <c r="B38" s="4">
        <v>509.1</v>
      </c>
      <c r="C38" s="2">
        <v>569.11</v>
      </c>
      <c r="D38" s="2">
        <v>617.75</v>
      </c>
      <c r="E38" s="2">
        <v>593.75</v>
      </c>
    </row>
    <row r="39" spans="1:5" x14ac:dyDescent="0.3">
      <c r="A39" s="2">
        <v>2</v>
      </c>
      <c r="B39" s="4">
        <v>613.47</v>
      </c>
      <c r="C39" s="2">
        <v>633.47</v>
      </c>
      <c r="D39" s="2">
        <v>638</v>
      </c>
      <c r="E39" s="2">
        <v>654.39</v>
      </c>
    </row>
    <row r="40" spans="1:5" x14ac:dyDescent="0.3">
      <c r="A40" s="2">
        <v>2</v>
      </c>
      <c r="B40" s="4">
        <v>623.42999999999995</v>
      </c>
      <c r="C40" s="2">
        <v>662.25</v>
      </c>
      <c r="D40" s="2">
        <v>667.04</v>
      </c>
      <c r="E40" s="2">
        <v>671.94</v>
      </c>
    </row>
    <row r="41" spans="1:5" x14ac:dyDescent="0.3">
      <c r="A41" s="2">
        <v>2</v>
      </c>
      <c r="B41" s="4">
        <v>595.87</v>
      </c>
      <c r="C41" s="2">
        <v>589.73</v>
      </c>
      <c r="D41" s="2">
        <v>675.61</v>
      </c>
      <c r="E41" s="2">
        <v>630.66999999999996</v>
      </c>
    </row>
    <row r="42" spans="1:5" x14ac:dyDescent="0.3">
      <c r="A42" s="2">
        <v>2</v>
      </c>
      <c r="B42" s="4">
        <v>538.83000000000004</v>
      </c>
      <c r="C42" s="2">
        <v>567.58000000000004</v>
      </c>
      <c r="D42" s="2">
        <v>686.3</v>
      </c>
      <c r="E42" s="2">
        <v>664.75</v>
      </c>
    </row>
    <row r="43" spans="1:5" x14ac:dyDescent="0.3">
      <c r="A43" s="2">
        <v>2</v>
      </c>
      <c r="B43" s="4">
        <v>620.1</v>
      </c>
      <c r="C43" s="2">
        <v>624.11</v>
      </c>
      <c r="D43" s="2">
        <v>652.84</v>
      </c>
      <c r="E43" s="2">
        <v>644.67999999999995</v>
      </c>
    </row>
    <row r="44" spans="1:5" x14ac:dyDescent="0.3">
      <c r="A44" s="2">
        <v>2</v>
      </c>
      <c r="B44" s="4">
        <v>610.21</v>
      </c>
      <c r="C44" s="4">
        <v>643</v>
      </c>
      <c r="D44" s="2">
        <v>684.33</v>
      </c>
      <c r="E44">
        <v>721.39</v>
      </c>
    </row>
    <row r="45" spans="1:5" x14ac:dyDescent="0.3">
      <c r="A45" s="2">
        <v>2</v>
      </c>
      <c r="B45" s="4">
        <v>644.83000000000004</v>
      </c>
      <c r="C45" s="2">
        <v>656.2</v>
      </c>
      <c r="D45" s="2">
        <v>685.94</v>
      </c>
      <c r="E45" s="2">
        <v>722.25</v>
      </c>
    </row>
    <row r="46" spans="1:5" x14ac:dyDescent="0.3">
      <c r="A46" s="2">
        <v>2</v>
      </c>
      <c r="B46" s="4">
        <v>566.84</v>
      </c>
      <c r="C46" s="2">
        <v>527.77</v>
      </c>
      <c r="D46" s="2">
        <v>617.08000000000004</v>
      </c>
      <c r="E46" s="2">
        <v>599</v>
      </c>
    </row>
    <row r="47" spans="1:5" x14ac:dyDescent="0.3">
      <c r="A47" s="2">
        <v>2</v>
      </c>
      <c r="B47" s="4">
        <v>560.85</v>
      </c>
      <c r="C47">
        <v>575.04999999999995</v>
      </c>
      <c r="D47">
        <v>645.11</v>
      </c>
      <c r="E47">
        <v>682.78</v>
      </c>
    </row>
    <row r="48" spans="1:5" x14ac:dyDescent="0.3">
      <c r="A48" s="2">
        <v>2</v>
      </c>
      <c r="B48" s="4">
        <v>591.52</v>
      </c>
      <c r="C48" s="2">
        <v>612.78</v>
      </c>
      <c r="D48" s="2">
        <v>619.39</v>
      </c>
      <c r="E48" s="2">
        <v>651.63</v>
      </c>
    </row>
    <row r="49" spans="1:5" x14ac:dyDescent="0.3">
      <c r="A49" s="2">
        <v>2</v>
      </c>
      <c r="B49" s="4">
        <v>527.52</v>
      </c>
      <c r="C49" s="2">
        <v>650.23</v>
      </c>
      <c r="D49" s="2">
        <v>676.94</v>
      </c>
      <c r="E49" s="2">
        <v>698.78</v>
      </c>
    </row>
    <row r="50" spans="1:5" x14ac:dyDescent="0.3">
      <c r="A50" s="2">
        <v>2</v>
      </c>
      <c r="B50" s="4">
        <v>545.04999999999995</v>
      </c>
      <c r="C50" s="2">
        <v>542.62</v>
      </c>
      <c r="D50" s="2">
        <v>688.26</v>
      </c>
      <c r="E50" s="2">
        <v>649.30999999999995</v>
      </c>
    </row>
    <row r="51" spans="1:5" x14ac:dyDescent="0.3">
      <c r="A51" s="2">
        <v>2</v>
      </c>
      <c r="B51" s="4">
        <v>513.67999999999995</v>
      </c>
      <c r="C51" s="2">
        <v>540.75</v>
      </c>
      <c r="D51" s="2">
        <v>549.99</v>
      </c>
      <c r="E51" s="2">
        <v>589.11</v>
      </c>
    </row>
    <row r="52" spans="1:5" x14ac:dyDescent="0.3">
      <c r="A52" s="2">
        <v>2</v>
      </c>
      <c r="B52" s="4">
        <v>578.78</v>
      </c>
      <c r="C52" s="2">
        <v>612.11</v>
      </c>
      <c r="D52" s="2">
        <v>619.89</v>
      </c>
      <c r="E52" s="2">
        <v>616.47</v>
      </c>
    </row>
    <row r="53" spans="1:5" x14ac:dyDescent="0.3">
      <c r="A53" s="2">
        <v>2</v>
      </c>
      <c r="B53" s="4">
        <v>543.15</v>
      </c>
      <c r="C53" s="2">
        <v>546.24</v>
      </c>
      <c r="D53" s="2">
        <v>641.41999999999996</v>
      </c>
      <c r="E53" s="2">
        <v>647.38</v>
      </c>
    </row>
    <row r="54" spans="1:5" x14ac:dyDescent="0.3">
      <c r="A54" s="2">
        <v>2</v>
      </c>
      <c r="B54" s="4">
        <v>503</v>
      </c>
      <c r="C54" s="2">
        <v>548.9</v>
      </c>
      <c r="D54" s="2">
        <v>607.37</v>
      </c>
      <c r="E54" s="2">
        <v>609.95000000000005</v>
      </c>
    </row>
    <row r="55" spans="1:5" x14ac:dyDescent="0.3">
      <c r="A55" s="2">
        <v>2</v>
      </c>
      <c r="B55" s="4">
        <v>600</v>
      </c>
      <c r="C55" s="2">
        <v>592.5</v>
      </c>
      <c r="D55" s="2">
        <v>677</v>
      </c>
      <c r="E55" s="2">
        <v>660.57</v>
      </c>
    </row>
    <row r="56" spans="1:5" x14ac:dyDescent="0.3">
      <c r="A56" s="2">
        <v>2</v>
      </c>
      <c r="B56" s="4">
        <v>566.61</v>
      </c>
      <c r="C56" s="2">
        <v>587.88</v>
      </c>
      <c r="D56" s="2">
        <v>632.29</v>
      </c>
      <c r="E56" s="2">
        <v>642.47</v>
      </c>
    </row>
    <row r="57" spans="1:5" x14ac:dyDescent="0.3">
      <c r="A57" s="2">
        <v>2</v>
      </c>
      <c r="B57" s="4">
        <v>644.89</v>
      </c>
      <c r="C57" s="2">
        <v>669.25</v>
      </c>
      <c r="D57" s="2">
        <v>657.1</v>
      </c>
      <c r="E57" s="2">
        <v>664.21</v>
      </c>
    </row>
    <row r="58" spans="1:5" x14ac:dyDescent="0.3">
      <c r="A58" s="2">
        <v>2</v>
      </c>
      <c r="B58" s="4">
        <v>632.26</v>
      </c>
      <c r="C58" s="2">
        <v>615.24</v>
      </c>
      <c r="D58">
        <v>674.5</v>
      </c>
      <c r="E58" s="4">
        <v>680.5</v>
      </c>
    </row>
    <row r="59" spans="1:5" x14ac:dyDescent="0.3">
      <c r="A59" s="2">
        <v>2</v>
      </c>
      <c r="B59" s="4">
        <v>547.47</v>
      </c>
      <c r="C59" s="2">
        <v>537.35</v>
      </c>
      <c r="D59" s="2">
        <v>597.84</v>
      </c>
      <c r="E59" s="2">
        <v>609.76</v>
      </c>
    </row>
    <row r="60" spans="1:5" x14ac:dyDescent="0.3">
      <c r="A60" s="2">
        <v>2</v>
      </c>
      <c r="B60" s="4">
        <v>546.26</v>
      </c>
      <c r="C60" s="2">
        <v>558.28</v>
      </c>
      <c r="D60" s="2">
        <v>643.70000000000005</v>
      </c>
      <c r="E60" s="2">
        <v>600.22</v>
      </c>
    </row>
    <row r="61" spans="1:5" x14ac:dyDescent="0.3">
      <c r="A61" s="2">
        <v>2</v>
      </c>
      <c r="B61" s="4">
        <v>567.13</v>
      </c>
      <c r="C61" s="2">
        <v>571.63</v>
      </c>
      <c r="D61" s="2">
        <v>635.16999999999996</v>
      </c>
      <c r="E61" s="4">
        <v>666.64</v>
      </c>
    </row>
    <row r="62" spans="1:5" x14ac:dyDescent="0.3">
      <c r="A62" s="2">
        <v>3</v>
      </c>
      <c r="B62" s="4">
        <v>696.33</v>
      </c>
      <c r="C62" s="2">
        <v>709</v>
      </c>
      <c r="D62" s="2">
        <v>737.18</v>
      </c>
      <c r="E62" s="4">
        <v>726.64</v>
      </c>
    </row>
    <row r="63" spans="1:5" x14ac:dyDescent="0.3">
      <c r="A63" s="2">
        <v>3</v>
      </c>
      <c r="B63" s="4">
        <v>533.4</v>
      </c>
      <c r="C63" s="2">
        <v>577.66</v>
      </c>
      <c r="D63" s="2">
        <v>588.70000000000005</v>
      </c>
      <c r="E63" s="4">
        <v>594.41999999999996</v>
      </c>
    </row>
    <row r="64" spans="1:5" x14ac:dyDescent="0.3">
      <c r="A64" s="2">
        <v>3</v>
      </c>
      <c r="B64" s="4">
        <v>572.66999999999996</v>
      </c>
      <c r="C64" s="2">
        <v>580.29</v>
      </c>
      <c r="D64" s="2">
        <v>655.52</v>
      </c>
      <c r="E64" s="4">
        <v>646.11</v>
      </c>
    </row>
    <row r="65" spans="1:5" x14ac:dyDescent="0.3">
      <c r="A65" s="2">
        <v>3</v>
      </c>
      <c r="B65" s="4">
        <v>606</v>
      </c>
      <c r="C65" s="2">
        <v>563.04999999999995</v>
      </c>
      <c r="D65" s="2">
        <v>622.23</v>
      </c>
      <c r="E65" s="4">
        <v>623.36</v>
      </c>
    </row>
    <row r="66" spans="1:5" x14ac:dyDescent="0.3">
      <c r="A66" s="2">
        <v>3</v>
      </c>
      <c r="B66" s="4">
        <v>568.5</v>
      </c>
      <c r="C66" s="2">
        <v>541.25</v>
      </c>
      <c r="D66" s="2">
        <v>601.23</v>
      </c>
      <c r="E66" s="4">
        <v>638.23</v>
      </c>
    </row>
    <row r="67" spans="1:5" x14ac:dyDescent="0.3">
      <c r="A67" s="2">
        <v>3</v>
      </c>
      <c r="B67" s="4">
        <v>544.11</v>
      </c>
      <c r="C67" s="2">
        <v>523.91999999999996</v>
      </c>
      <c r="D67" s="2">
        <v>593.46</v>
      </c>
      <c r="E67" s="2">
        <v>635.89</v>
      </c>
    </row>
    <row r="68" spans="1:5" x14ac:dyDescent="0.3">
      <c r="A68" s="2">
        <v>3</v>
      </c>
      <c r="B68" s="4">
        <v>565.16</v>
      </c>
      <c r="C68" s="2">
        <v>578.15</v>
      </c>
      <c r="D68" s="2">
        <v>648.6</v>
      </c>
      <c r="E68" s="2">
        <v>644.88</v>
      </c>
    </row>
    <row r="69" spans="1:5" x14ac:dyDescent="0.3">
      <c r="A69" s="2">
        <v>3</v>
      </c>
      <c r="B69" s="4">
        <v>606.70000000000005</v>
      </c>
      <c r="C69" s="2">
        <v>624.85</v>
      </c>
      <c r="D69" s="2">
        <v>645.20000000000005</v>
      </c>
      <c r="E69" s="2">
        <v>661</v>
      </c>
    </row>
    <row r="70" spans="1:5" x14ac:dyDescent="0.3">
      <c r="A70" s="2">
        <v>3</v>
      </c>
      <c r="B70" s="4">
        <v>613.47</v>
      </c>
      <c r="C70" s="2">
        <v>633.47</v>
      </c>
      <c r="D70" s="2">
        <v>638</v>
      </c>
      <c r="E70" s="2">
        <v>654.39</v>
      </c>
    </row>
    <row r="71" spans="1:5" x14ac:dyDescent="0.3">
      <c r="A71" s="2">
        <v>3</v>
      </c>
      <c r="B71" s="4">
        <v>498.05</v>
      </c>
      <c r="C71" s="2">
        <v>566.88</v>
      </c>
      <c r="D71" s="5">
        <v>623.44000000000005</v>
      </c>
      <c r="E71" s="4">
        <v>592.95000000000005</v>
      </c>
    </row>
    <row r="72" spans="1:5" x14ac:dyDescent="0.3">
      <c r="A72" s="2">
        <v>3</v>
      </c>
      <c r="B72" s="4">
        <v>598.75</v>
      </c>
      <c r="C72" s="2">
        <v>544.58000000000004</v>
      </c>
      <c r="D72" s="2">
        <v>622.48</v>
      </c>
      <c r="E72" s="2">
        <v>600.25</v>
      </c>
    </row>
    <row r="73" spans="1:5" x14ac:dyDescent="0.3">
      <c r="A73" s="2">
        <v>3</v>
      </c>
      <c r="B73" s="4">
        <v>510.41</v>
      </c>
      <c r="C73" s="2">
        <v>546.75</v>
      </c>
      <c r="D73" s="2">
        <v>613.92999999999995</v>
      </c>
      <c r="E73" s="2">
        <v>727.45</v>
      </c>
    </row>
    <row r="74" spans="1:5" x14ac:dyDescent="0.3">
      <c r="A74" s="2">
        <v>3</v>
      </c>
      <c r="B74" s="4">
        <v>607.76</v>
      </c>
      <c r="C74" s="2">
        <v>588.27</v>
      </c>
      <c r="D74" s="2">
        <v>642</v>
      </c>
      <c r="E74" s="2">
        <v>626.66999999999996</v>
      </c>
    </row>
    <row r="75" spans="1:5" x14ac:dyDescent="0.3">
      <c r="A75" s="2">
        <v>3</v>
      </c>
      <c r="B75" s="4">
        <v>620.1</v>
      </c>
      <c r="C75" s="2">
        <v>624.11</v>
      </c>
      <c r="D75" s="2">
        <v>652.84</v>
      </c>
      <c r="E75" s="2">
        <v>644.67999999999995</v>
      </c>
    </row>
    <row r="76" spans="1:5" x14ac:dyDescent="0.3">
      <c r="A76" s="2">
        <v>3</v>
      </c>
      <c r="B76" s="4">
        <v>499.52</v>
      </c>
      <c r="C76" s="2">
        <v>502.33</v>
      </c>
      <c r="D76" s="2">
        <v>550.67999999999995</v>
      </c>
      <c r="E76" s="2">
        <v>559.67999999999995</v>
      </c>
    </row>
    <row r="77" spans="1:5" x14ac:dyDescent="0.3">
      <c r="A77" s="2">
        <v>3</v>
      </c>
      <c r="B77" s="4">
        <v>514.63</v>
      </c>
      <c r="C77" s="2">
        <v>547.67999999999995</v>
      </c>
      <c r="D77" s="2">
        <v>571.5</v>
      </c>
      <c r="E77" s="2">
        <v>576.79999999999995</v>
      </c>
    </row>
    <row r="78" spans="1:5" x14ac:dyDescent="0.3">
      <c r="A78" s="2">
        <v>3</v>
      </c>
      <c r="B78" s="2">
        <v>602.52</v>
      </c>
      <c r="C78" s="2">
        <v>613.5</v>
      </c>
      <c r="D78" s="2">
        <v>715.94</v>
      </c>
      <c r="E78" s="2">
        <v>703.82</v>
      </c>
    </row>
    <row r="79" spans="1:5" x14ac:dyDescent="0.3">
      <c r="A79" s="2">
        <v>3</v>
      </c>
      <c r="B79" s="2">
        <v>629.85</v>
      </c>
      <c r="C79" s="2">
        <v>627.39</v>
      </c>
      <c r="D79" s="2">
        <v>726.05</v>
      </c>
      <c r="E79" s="2">
        <v>727.32</v>
      </c>
    </row>
    <row r="80" spans="1:5" x14ac:dyDescent="0.3">
      <c r="A80" s="2">
        <v>3</v>
      </c>
      <c r="B80" s="2">
        <v>645.20000000000005</v>
      </c>
      <c r="C80" s="2">
        <v>681.77</v>
      </c>
      <c r="D80" s="2">
        <v>720.77</v>
      </c>
      <c r="E80" s="2">
        <v>717.32</v>
      </c>
    </row>
    <row r="81" spans="1:5" x14ac:dyDescent="0.3">
      <c r="A81" s="2">
        <v>3</v>
      </c>
      <c r="B81" s="2">
        <v>571.77</v>
      </c>
      <c r="C81" s="2">
        <v>579.42999999999995</v>
      </c>
      <c r="D81" s="2">
        <v>659.58</v>
      </c>
      <c r="E81" s="2">
        <v>638.36</v>
      </c>
    </row>
    <row r="82" spans="1:5" x14ac:dyDescent="0.3">
      <c r="A82" s="2">
        <v>3</v>
      </c>
      <c r="B82" s="2">
        <v>618.5</v>
      </c>
      <c r="C82" s="2">
        <v>630.11</v>
      </c>
      <c r="D82" s="2">
        <v>647.70000000000005</v>
      </c>
      <c r="E82" s="2">
        <v>646.11</v>
      </c>
    </row>
    <row r="83" spans="1:5" x14ac:dyDescent="0.3">
      <c r="A83" s="2">
        <v>3</v>
      </c>
      <c r="B83" s="2">
        <v>618.16999999999996</v>
      </c>
      <c r="C83" s="2">
        <v>647.16999999999996</v>
      </c>
      <c r="D83" s="2">
        <v>691.06</v>
      </c>
      <c r="E83" s="2">
        <v>680.71</v>
      </c>
    </row>
    <row r="84" spans="1:5" x14ac:dyDescent="0.3">
      <c r="A84" s="2">
        <v>3</v>
      </c>
      <c r="B84" s="2">
        <v>507.37</v>
      </c>
      <c r="C84" s="2">
        <v>548.58000000000004</v>
      </c>
      <c r="D84" s="2">
        <v>624.35</v>
      </c>
      <c r="E84" s="2">
        <v>631.04999999999995</v>
      </c>
    </row>
    <row r="85" spans="1:5" x14ac:dyDescent="0.3">
      <c r="A85" s="2">
        <v>3</v>
      </c>
      <c r="B85" s="2">
        <v>637.87</v>
      </c>
      <c r="C85" s="2">
        <v>618.1</v>
      </c>
      <c r="D85" s="2">
        <v>693.55</v>
      </c>
      <c r="E85" s="2">
        <v>663.21</v>
      </c>
    </row>
    <row r="86" spans="1:5" x14ac:dyDescent="0.3">
      <c r="A86" s="2">
        <v>3</v>
      </c>
      <c r="B86" s="2">
        <v>548.75</v>
      </c>
      <c r="C86" s="2">
        <v>671.5</v>
      </c>
      <c r="D86" s="2">
        <v>633.45000000000005</v>
      </c>
      <c r="E86" s="2">
        <v>687</v>
      </c>
    </row>
    <row r="87" spans="1:5" x14ac:dyDescent="0.3">
      <c r="A87" s="2">
        <v>3</v>
      </c>
      <c r="B87" s="4">
        <v>446.44</v>
      </c>
      <c r="C87" s="2">
        <v>470</v>
      </c>
      <c r="D87" s="2">
        <v>546.63</v>
      </c>
      <c r="E87" s="2">
        <v>523.16</v>
      </c>
    </row>
    <row r="88" spans="1:5" x14ac:dyDescent="0.3">
      <c r="A88" s="2">
        <v>3</v>
      </c>
      <c r="B88" s="2">
        <v>498.77</v>
      </c>
      <c r="C88" s="2">
        <v>547.85</v>
      </c>
      <c r="D88" s="2">
        <v>577.28</v>
      </c>
      <c r="E88" s="2">
        <v>615.26</v>
      </c>
    </row>
    <row r="89" spans="1:5" x14ac:dyDescent="0.3">
      <c r="A89" s="2">
        <v>3</v>
      </c>
      <c r="B89" s="4">
        <v>545.29</v>
      </c>
      <c r="C89" s="2">
        <v>567.79999999999995</v>
      </c>
      <c r="D89" s="2">
        <v>632.32000000000005</v>
      </c>
      <c r="E89" s="2">
        <v>669.89</v>
      </c>
    </row>
    <row r="90" spans="1:5" x14ac:dyDescent="0.3">
      <c r="A90" s="2">
        <v>3</v>
      </c>
      <c r="B90" s="4">
        <v>606.37</v>
      </c>
      <c r="C90" s="2">
        <v>569.41999999999996</v>
      </c>
      <c r="D90" s="2">
        <v>669.75</v>
      </c>
      <c r="E90" s="2">
        <v>635.79999999999995</v>
      </c>
    </row>
    <row r="91" spans="1:5" x14ac:dyDescent="0.3">
      <c r="A91" s="2">
        <v>3</v>
      </c>
      <c r="B91" s="4">
        <v>656.25</v>
      </c>
      <c r="C91" s="2">
        <v>651.05999999999995</v>
      </c>
      <c r="D91" s="2">
        <v>674.29</v>
      </c>
      <c r="E91" s="2">
        <v>668.75</v>
      </c>
    </row>
    <row r="92" spans="1:5" x14ac:dyDescent="0.3">
      <c r="A92" s="2">
        <v>4</v>
      </c>
      <c r="B92" s="2">
        <v>605.38</v>
      </c>
      <c r="C92" s="2">
        <v>633.22</v>
      </c>
      <c r="D92" s="2">
        <v>670.73</v>
      </c>
      <c r="E92" s="2">
        <v>684.25</v>
      </c>
    </row>
    <row r="93" spans="1:5" x14ac:dyDescent="0.3">
      <c r="A93" s="2">
        <v>4</v>
      </c>
      <c r="B93" s="2">
        <v>643.84</v>
      </c>
      <c r="C93" s="2">
        <v>617.15</v>
      </c>
      <c r="D93" s="2">
        <v>680.35</v>
      </c>
      <c r="E93" s="2">
        <v>711.3</v>
      </c>
    </row>
    <row r="94" spans="1:5" x14ac:dyDescent="0.3">
      <c r="A94" s="2">
        <v>4</v>
      </c>
      <c r="B94" s="2">
        <v>541.39</v>
      </c>
      <c r="C94" s="2">
        <v>583.75</v>
      </c>
      <c r="D94" s="2">
        <v>626.58000000000004</v>
      </c>
      <c r="E94" s="2">
        <v>603.1</v>
      </c>
    </row>
    <row r="95" spans="1:5" x14ac:dyDescent="0.3">
      <c r="A95" s="2">
        <v>4</v>
      </c>
      <c r="B95" s="2">
        <v>630.42999999999995</v>
      </c>
      <c r="C95" s="2">
        <v>623.77</v>
      </c>
      <c r="D95" s="2">
        <v>706.63</v>
      </c>
      <c r="E95" s="2">
        <v>687.94</v>
      </c>
    </row>
    <row r="96" spans="1:5" x14ac:dyDescent="0.3">
      <c r="A96" s="2">
        <v>4</v>
      </c>
      <c r="B96" s="2">
        <v>565.53</v>
      </c>
      <c r="C96" s="2">
        <v>587.47</v>
      </c>
      <c r="D96" s="2">
        <v>637.85</v>
      </c>
      <c r="E96" s="2">
        <v>642.89</v>
      </c>
    </row>
    <row r="97" spans="1:5" x14ac:dyDescent="0.3">
      <c r="A97" s="2">
        <v>4</v>
      </c>
      <c r="B97" s="2">
        <v>577.29999999999995</v>
      </c>
      <c r="C97" s="2">
        <v>576.61</v>
      </c>
      <c r="D97" s="2">
        <v>648.26</v>
      </c>
      <c r="E97" s="2">
        <v>658.94</v>
      </c>
    </row>
    <row r="98" spans="1:5" x14ac:dyDescent="0.3">
      <c r="A98" s="2">
        <v>4</v>
      </c>
      <c r="B98" s="2">
        <v>631.66999999999996</v>
      </c>
      <c r="C98" s="2">
        <v>661.39</v>
      </c>
      <c r="D98" s="2">
        <v>667.73</v>
      </c>
      <c r="E98" s="2">
        <v>704.36</v>
      </c>
    </row>
    <row r="99" spans="1:5" x14ac:dyDescent="0.3">
      <c r="A99" s="2">
        <v>4</v>
      </c>
      <c r="B99" s="2">
        <v>598.44000000000005</v>
      </c>
      <c r="C99" s="2">
        <v>538.25</v>
      </c>
      <c r="D99" s="2">
        <v>618.33000000000004</v>
      </c>
      <c r="E99" s="2">
        <v>608.04999999999995</v>
      </c>
    </row>
    <row r="100" spans="1:5" x14ac:dyDescent="0.3">
      <c r="A100" s="2">
        <v>4</v>
      </c>
      <c r="B100" s="2">
        <v>569.27</v>
      </c>
      <c r="C100" s="2">
        <v>600.33000000000004</v>
      </c>
      <c r="D100" s="2">
        <v>625.75</v>
      </c>
      <c r="E100" s="2">
        <v>657.35</v>
      </c>
    </row>
    <row r="101" spans="1:5" x14ac:dyDescent="0.3">
      <c r="A101" s="2">
        <v>4</v>
      </c>
      <c r="B101" s="2">
        <v>504.58</v>
      </c>
      <c r="C101" s="2">
        <v>551.28</v>
      </c>
      <c r="D101" s="2">
        <v>604.66</v>
      </c>
      <c r="E101" s="2">
        <v>613.04999999999995</v>
      </c>
    </row>
    <row r="102" spans="1:5" x14ac:dyDescent="0.3">
      <c r="A102" s="2">
        <v>4</v>
      </c>
      <c r="B102" s="2">
        <v>620.45000000000005</v>
      </c>
      <c r="C102" s="2">
        <v>664.89</v>
      </c>
      <c r="D102" s="2">
        <v>689.37</v>
      </c>
      <c r="E102" s="2">
        <v>692.05</v>
      </c>
    </row>
    <row r="103" spans="1:5" x14ac:dyDescent="0.3">
      <c r="A103" s="2">
        <v>4</v>
      </c>
      <c r="B103" s="2">
        <v>478.84</v>
      </c>
      <c r="C103" s="2">
        <v>499.11</v>
      </c>
      <c r="D103" s="2">
        <v>559.57000000000005</v>
      </c>
      <c r="E103" s="2">
        <v>554.61</v>
      </c>
    </row>
    <row r="104" spans="1:5" x14ac:dyDescent="0.3">
      <c r="A104" s="2">
        <v>4</v>
      </c>
      <c r="B104" s="2">
        <v>576.65</v>
      </c>
      <c r="C104" s="2">
        <v>602.89</v>
      </c>
      <c r="D104" s="2">
        <v>622.16</v>
      </c>
      <c r="E104" s="2">
        <v>646.29</v>
      </c>
    </row>
    <row r="105" spans="1:5" x14ac:dyDescent="0.3">
      <c r="A105" s="2">
        <v>4</v>
      </c>
      <c r="B105" s="4">
        <v>612.41999999999996</v>
      </c>
      <c r="C105" s="2">
        <v>611.84</v>
      </c>
      <c r="D105" s="2">
        <v>650.29</v>
      </c>
      <c r="E105">
        <v>696.77</v>
      </c>
    </row>
    <row r="106" spans="1:5" x14ac:dyDescent="0.3">
      <c r="A106" s="2">
        <v>4</v>
      </c>
      <c r="B106" s="2">
        <v>525.75</v>
      </c>
      <c r="C106" s="2">
        <v>680.2</v>
      </c>
      <c r="D106" s="2">
        <v>624.75</v>
      </c>
      <c r="E106" s="2">
        <v>687.75</v>
      </c>
    </row>
    <row r="107" spans="1:5" x14ac:dyDescent="0.3">
      <c r="A107" s="2">
        <v>4</v>
      </c>
      <c r="B107" s="4">
        <v>562.1</v>
      </c>
      <c r="C107" s="2">
        <v>558.04999999999995</v>
      </c>
      <c r="D107" s="2">
        <v>640.84</v>
      </c>
      <c r="E107" s="2">
        <v>659.84</v>
      </c>
    </row>
    <row r="108" spans="1:5" x14ac:dyDescent="0.3">
      <c r="A108" s="2">
        <v>4</v>
      </c>
      <c r="B108" s="4">
        <v>561.89</v>
      </c>
      <c r="C108" s="2">
        <v>585.44000000000005</v>
      </c>
      <c r="D108" s="2">
        <v>640.66</v>
      </c>
      <c r="E108" s="2">
        <v>652.54999999999995</v>
      </c>
    </row>
    <row r="109" spans="1:5" x14ac:dyDescent="0.3">
      <c r="A109" s="2">
        <v>4</v>
      </c>
      <c r="B109" s="4">
        <v>611.6</v>
      </c>
      <c r="C109" s="2">
        <v>580.63</v>
      </c>
      <c r="D109" s="2">
        <v>621.88</v>
      </c>
      <c r="E109" s="2">
        <v>628.49</v>
      </c>
    </row>
    <row r="110" spans="1:5" x14ac:dyDescent="0.3">
      <c r="A110" s="2">
        <v>4</v>
      </c>
      <c r="B110" s="4">
        <v>645.16999999999996</v>
      </c>
      <c r="C110" s="2">
        <v>617.5</v>
      </c>
      <c r="D110" s="2">
        <v>608.05999999999995</v>
      </c>
      <c r="E110" s="2">
        <v>609.94000000000005</v>
      </c>
    </row>
    <row r="111" spans="1:5" x14ac:dyDescent="0.3">
      <c r="A111" s="2">
        <v>4</v>
      </c>
      <c r="B111" s="4">
        <v>497.63</v>
      </c>
      <c r="C111" s="2">
        <v>505.19</v>
      </c>
      <c r="D111" s="2">
        <v>592.35</v>
      </c>
      <c r="E111" s="2">
        <v>607.52</v>
      </c>
    </row>
    <row r="112" spans="1:5" x14ac:dyDescent="0.3">
      <c r="A112" s="2">
        <v>4</v>
      </c>
      <c r="B112" s="4">
        <v>572.30999999999995</v>
      </c>
      <c r="C112" s="2">
        <v>581.88</v>
      </c>
      <c r="D112" s="2">
        <v>663.7</v>
      </c>
      <c r="E112" s="2">
        <v>646.04999999999995</v>
      </c>
    </row>
    <row r="113" spans="1:5" x14ac:dyDescent="0.3">
      <c r="A113" s="2">
        <v>4</v>
      </c>
      <c r="B113">
        <v>533.21</v>
      </c>
      <c r="C113" s="2">
        <v>517.05999999999995</v>
      </c>
      <c r="D113" s="2">
        <v>567.55999999999995</v>
      </c>
      <c r="E113" s="2">
        <v>579.35</v>
      </c>
    </row>
    <row r="114" spans="1:5" x14ac:dyDescent="0.3">
      <c r="A114" s="2">
        <v>4</v>
      </c>
      <c r="B114" s="4">
        <v>616.47</v>
      </c>
      <c r="C114" s="2">
        <v>601</v>
      </c>
      <c r="D114" s="2">
        <v>662.11</v>
      </c>
      <c r="E114" s="2">
        <v>681.06</v>
      </c>
    </row>
    <row r="115" spans="1:5" x14ac:dyDescent="0.3">
      <c r="A115" s="2">
        <v>4</v>
      </c>
      <c r="B115" s="4">
        <v>656.25</v>
      </c>
      <c r="C115" s="2">
        <v>651.05999999999995</v>
      </c>
      <c r="D115" s="2">
        <v>674.29</v>
      </c>
      <c r="E115" s="2">
        <v>666.89</v>
      </c>
    </row>
    <row r="116" spans="1:5" x14ac:dyDescent="0.3">
      <c r="A116" s="2">
        <v>4</v>
      </c>
      <c r="B116" s="4">
        <v>592.95000000000005</v>
      </c>
      <c r="C116" s="2">
        <v>595.95000000000005</v>
      </c>
      <c r="D116" s="2">
        <v>648.84</v>
      </c>
      <c r="E116" s="2">
        <v>673.6</v>
      </c>
    </row>
    <row r="117" spans="1:5" x14ac:dyDescent="0.3">
      <c r="A117">
        <v>4</v>
      </c>
      <c r="B117" s="4">
        <v>518.1</v>
      </c>
      <c r="C117" s="2">
        <v>494.88</v>
      </c>
      <c r="D117" s="2">
        <v>577.37</v>
      </c>
      <c r="E117" s="2">
        <v>605.63</v>
      </c>
    </row>
  </sheetData>
  <mergeCells count="4">
    <mergeCell ref="O1:U1"/>
    <mergeCell ref="O6:U6"/>
    <mergeCell ref="O9:U9"/>
    <mergeCell ref="O12:U12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Estudo 1</vt:lpstr>
      <vt:lpstr>Implicit Measure Accuracy</vt:lpstr>
      <vt:lpstr>Explicit Measures</vt:lpstr>
      <vt:lpstr>CriterionC</vt:lpstr>
      <vt:lpstr>D-prime</vt:lpstr>
      <vt:lpstr>Implicit Time Reaction</vt:lpstr>
    </vt:vector>
  </TitlesOfParts>
  <Manager/>
  <Company>IBM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IBM SPSS Export Facility</dc:creator>
  <cp:keywords/>
  <dc:description/>
  <cp:lastModifiedBy>Denise Passarelli</cp:lastModifiedBy>
  <cp:revision/>
  <dcterms:created xsi:type="dcterms:W3CDTF">2011-08-01T14:22:18Z</dcterms:created>
  <dcterms:modified xsi:type="dcterms:W3CDTF">2026-02-21T16:03:26Z</dcterms:modified>
  <cp:category/>
  <cp:contentStatus/>
</cp:coreProperties>
</file>