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nis\Downloads\"/>
    </mc:Choice>
  </mc:AlternateContent>
  <xr:revisionPtr revIDLastSave="0" documentId="13_ncr:1_{017F801E-AC5A-4E07-AC9D-7E71CF7BA57A}" xr6:coauthVersionLast="47" xr6:coauthVersionMax="47" xr10:uidLastSave="{00000000-0000-0000-0000-000000000000}"/>
  <bookViews>
    <workbookView xWindow="-108" yWindow="-108" windowWidth="23256" windowHeight="12456" activeTab="2" xr2:uid="{092445B4-37CA-4C22-8004-38A3B4C0AA6F}"/>
  </bookViews>
  <sheets>
    <sheet name="AC3_2023" sheetId="7" r:id="rId1"/>
    <sheet name="AC3_Análise" sheetId="9" r:id="rId2"/>
    <sheet name="Likert_2023" sheetId="2" r:id="rId3"/>
    <sheet name="Likert" sheetId="13" r:id="rId4"/>
    <sheet name="Boneca_2023" sheetId="6" r:id="rId5"/>
    <sheet name="Boneca_Análise" sheetId="15" r:id="rId6"/>
  </sheets>
  <definedNames>
    <definedName name="_xlnm._FilterDatabase" localSheetId="0" hidden="1">AC3_2023!$A$1:$A$66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63" i="6" l="1"/>
  <c r="S44" i="6"/>
  <c r="S62" i="6"/>
  <c r="S34" i="6"/>
  <c r="O24" i="9"/>
  <c r="N24" i="9"/>
  <c r="M24" i="9"/>
  <c r="L24" i="9"/>
  <c r="K24" i="9"/>
  <c r="O17" i="9"/>
  <c r="N17" i="9"/>
  <c r="M17" i="9"/>
  <c r="L17" i="9"/>
  <c r="K17" i="9"/>
  <c r="O10" i="9"/>
  <c r="N10" i="9"/>
  <c r="M10" i="9"/>
  <c r="L10" i="9"/>
  <c r="K10" i="9"/>
  <c r="G22" i="9"/>
  <c r="F22" i="9"/>
  <c r="E22" i="9"/>
  <c r="D22" i="9"/>
  <c r="C22" i="9"/>
  <c r="G10" i="9"/>
  <c r="F10" i="9"/>
  <c r="E10" i="9"/>
  <c r="D10" i="9"/>
  <c r="C10" i="9"/>
  <c r="U10" i="6"/>
  <c r="V10" i="6"/>
  <c r="W10" i="6"/>
  <c r="X10" i="6"/>
  <c r="U11" i="6"/>
  <c r="V11" i="6"/>
  <c r="W11" i="6"/>
  <c r="X11" i="6"/>
  <c r="U13" i="6"/>
  <c r="V13" i="6"/>
  <c r="W13" i="6"/>
  <c r="X13" i="6"/>
  <c r="U14" i="6"/>
  <c r="V14" i="6"/>
  <c r="W14" i="6"/>
  <c r="X14" i="6"/>
  <c r="U15" i="6"/>
  <c r="V15" i="6"/>
  <c r="W15" i="6"/>
  <c r="X15" i="6"/>
  <c r="U16" i="6"/>
  <c r="V16" i="6"/>
  <c r="W16" i="6"/>
  <c r="X16" i="6"/>
  <c r="U17" i="6"/>
  <c r="V17" i="6"/>
  <c r="W17" i="6"/>
  <c r="X17" i="6"/>
  <c r="S10" i="6"/>
  <c r="G43" i="9"/>
  <c r="E44" i="9"/>
  <c r="E43" i="9"/>
  <c r="C43" i="9"/>
  <c r="S79" i="6"/>
  <c r="S9" i="7"/>
  <c r="S125" i="6"/>
  <c r="S124" i="6"/>
  <c r="S123" i="6"/>
  <c r="S122" i="6"/>
  <c r="S120" i="6"/>
  <c r="S119" i="6"/>
  <c r="S118" i="6"/>
  <c r="S117" i="6"/>
  <c r="S116" i="6"/>
  <c r="S129" i="6"/>
  <c r="S128" i="6"/>
  <c r="S127" i="6"/>
  <c r="S126" i="6"/>
  <c r="S121" i="6"/>
  <c r="F66" i="7"/>
  <c r="E66" i="7"/>
  <c r="D66" i="7"/>
  <c r="C66" i="7"/>
  <c r="E65" i="7"/>
  <c r="F65" i="7"/>
  <c r="D65" i="7"/>
  <c r="C65" i="7"/>
  <c r="F64" i="7"/>
  <c r="E64" i="7"/>
  <c r="D64" i="7"/>
  <c r="C63" i="7"/>
  <c r="C64" i="7"/>
  <c r="D63" i="7"/>
  <c r="E63" i="7"/>
  <c r="F63" i="7"/>
  <c r="C62" i="7"/>
  <c r="D62" i="7"/>
  <c r="E62" i="7"/>
  <c r="F62" i="7"/>
  <c r="Y19" i="7"/>
  <c r="AG45" i="7"/>
  <c r="Y53" i="7"/>
  <c r="AG53" i="7"/>
  <c r="S55" i="7"/>
  <c r="M55" i="7"/>
  <c r="F55" i="7"/>
  <c r="S54" i="7"/>
  <c r="M54" i="7"/>
  <c r="F54" i="7"/>
  <c r="O104" i="2"/>
  <c r="N104" i="2"/>
  <c r="P104" i="2" s="1"/>
  <c r="G104" i="2"/>
  <c r="F104" i="2"/>
  <c r="H104" i="2" s="1"/>
  <c r="S53" i="7"/>
  <c r="M53" i="7"/>
  <c r="F53" i="7"/>
  <c r="AG39" i="7"/>
  <c r="S73" i="6"/>
  <c r="AK78" i="2"/>
  <c r="AJ78" i="2"/>
  <c r="AL78" i="2" s="1"/>
  <c r="AK38" i="2"/>
  <c r="AJ38" i="2"/>
  <c r="AL38" i="2" s="1"/>
  <c r="S43" i="6"/>
  <c r="AG20" i="7"/>
  <c r="AK84" i="2"/>
  <c r="AJ84" i="2"/>
  <c r="AG42" i="7"/>
  <c r="S38" i="6"/>
  <c r="S81" i="6"/>
  <c r="S80" i="6"/>
  <c r="S78" i="6"/>
  <c r="S77" i="6"/>
  <c r="AK44" i="2"/>
  <c r="AJ44" i="2"/>
  <c r="AK72" i="2"/>
  <c r="AJ72" i="2"/>
  <c r="AK58" i="2"/>
  <c r="AJ58" i="2"/>
  <c r="AK36" i="2"/>
  <c r="AJ36" i="2"/>
  <c r="AL36" i="2" s="1"/>
  <c r="AK34" i="2"/>
  <c r="AJ34" i="2"/>
  <c r="AL34" i="2" s="1"/>
  <c r="AK26" i="2"/>
  <c r="AJ26" i="2"/>
  <c r="AG52" i="7"/>
  <c r="AG49" i="7"/>
  <c r="AG41" i="7"/>
  <c r="AG36" i="7"/>
  <c r="AG30" i="7"/>
  <c r="AG19" i="7"/>
  <c r="AG18" i="7"/>
  <c r="AG14" i="7"/>
  <c r="AK18" i="2"/>
  <c r="AJ18" i="2"/>
  <c r="AL18" i="2" s="1"/>
  <c r="AK14" i="2"/>
  <c r="AJ14" i="2"/>
  <c r="AL14" i="2" s="1"/>
  <c r="AK90" i="2"/>
  <c r="AJ90" i="2"/>
  <c r="AL90" i="2" s="1"/>
  <c r="AG10" i="7"/>
  <c r="AG8" i="7"/>
  <c r="S13" i="6"/>
  <c r="S92" i="6"/>
  <c r="S18" i="6"/>
  <c r="S109" i="6"/>
  <c r="S114" i="6"/>
  <c r="S113" i="6"/>
  <c r="S112" i="6"/>
  <c r="S111" i="6"/>
  <c r="S108" i="6"/>
  <c r="AK82" i="2"/>
  <c r="AJ82" i="2"/>
  <c r="AL82" i="2" s="1"/>
  <c r="AL84" i="2"/>
  <c r="AL26" i="2"/>
  <c r="G78" i="2"/>
  <c r="F78" i="2"/>
  <c r="F18" i="2"/>
  <c r="G18" i="2"/>
  <c r="S99" i="6"/>
  <c r="S105" i="6"/>
  <c r="AK92" i="2"/>
  <c r="AJ92" i="2"/>
  <c r="AL92" i="2" s="1"/>
  <c r="AK102" i="2"/>
  <c r="AJ102" i="2"/>
  <c r="AL102" i="2" s="1"/>
  <c r="S110" i="6"/>
  <c r="S107" i="6"/>
  <c r="S106" i="6"/>
  <c r="S39" i="6"/>
  <c r="S37" i="6"/>
  <c r="S36" i="6"/>
  <c r="S35" i="6"/>
  <c r="S42" i="6"/>
  <c r="S41" i="6"/>
  <c r="S40" i="6"/>
  <c r="S104" i="6"/>
  <c r="S103" i="6"/>
  <c r="S102" i="6"/>
  <c r="S101" i="6"/>
  <c r="S100" i="6"/>
  <c r="S98" i="6"/>
  <c r="S97" i="6"/>
  <c r="S96" i="6"/>
  <c r="S94" i="6"/>
  <c r="S93" i="6"/>
  <c r="S91" i="6"/>
  <c r="S90" i="6"/>
  <c r="S88" i="6"/>
  <c r="S86" i="6"/>
  <c r="S85" i="6"/>
  <c r="S84" i="6"/>
  <c r="S74" i="6"/>
  <c r="S72" i="6"/>
  <c r="S71" i="6"/>
  <c r="S70" i="6"/>
  <c r="S64" i="6"/>
  <c r="S61" i="6"/>
  <c r="S60" i="6"/>
  <c r="S33" i="6"/>
  <c r="S32" i="6"/>
  <c r="S31" i="6"/>
  <c r="S30" i="6"/>
  <c r="S27" i="6"/>
  <c r="S24" i="6"/>
  <c r="S23" i="6"/>
  <c r="S19" i="6"/>
  <c r="S17" i="6"/>
  <c r="S16" i="6"/>
  <c r="S12" i="6"/>
  <c r="S11" i="6"/>
  <c r="S9" i="6"/>
  <c r="Y8" i="7"/>
  <c r="Y41" i="7"/>
  <c r="AC92" i="2"/>
  <c r="AB92" i="2"/>
  <c r="AD92" i="2" s="1"/>
  <c r="Y49" i="7"/>
  <c r="Y52" i="7"/>
  <c r="Y33" i="7"/>
  <c r="AC102" i="2"/>
  <c r="AB102" i="2"/>
  <c r="AD102" i="2" s="1"/>
  <c r="Y10" i="7"/>
  <c r="AC18" i="2"/>
  <c r="AB18" i="2"/>
  <c r="AD18" i="2" s="1"/>
  <c r="V84" i="2"/>
  <c r="U84" i="2"/>
  <c r="W84" i="2" s="1"/>
  <c r="U82" i="2"/>
  <c r="V82" i="2"/>
  <c r="Y42" i="7"/>
  <c r="AC36" i="2"/>
  <c r="AB36" i="2"/>
  <c r="AD36" i="2" s="1"/>
  <c r="V102" i="2"/>
  <c r="U102" i="2"/>
  <c r="S52" i="7"/>
  <c r="Y36" i="7"/>
  <c r="Y14" i="7"/>
  <c r="S42" i="7"/>
  <c r="AC84" i="2"/>
  <c r="AB84" i="2"/>
  <c r="AD84" i="2" s="1"/>
  <c r="AC82" i="2"/>
  <c r="AB82" i="2"/>
  <c r="AC72" i="2"/>
  <c r="AB72" i="2"/>
  <c r="AD72" i="2" s="1"/>
  <c r="AC34" i="2"/>
  <c r="AB34" i="2"/>
  <c r="AD34" i="2" s="1"/>
  <c r="AC26" i="2"/>
  <c r="AB26" i="2"/>
  <c r="AD26" i="2" s="1"/>
  <c r="AC90" i="2"/>
  <c r="AB90" i="2"/>
  <c r="AD90" i="2" s="1"/>
  <c r="Y45" i="7"/>
  <c r="AC44" i="2"/>
  <c r="AB44" i="2"/>
  <c r="AD44" i="2" s="1"/>
  <c r="V44" i="2"/>
  <c r="U44" i="2"/>
  <c r="W44" i="2" s="1"/>
  <c r="Y23" i="7"/>
  <c r="G102" i="2"/>
  <c r="F102" i="2"/>
  <c r="H102" i="2" s="1"/>
  <c r="O102" i="2"/>
  <c r="N102" i="2"/>
  <c r="M52" i="7"/>
  <c r="S33" i="7"/>
  <c r="AC78" i="2"/>
  <c r="AB78" i="2"/>
  <c r="AD78" i="2" s="1"/>
  <c r="V78" i="2"/>
  <c r="U78" i="2"/>
  <c r="O78" i="2"/>
  <c r="N78" i="2"/>
  <c r="P78" i="2" s="1"/>
  <c r="O82" i="2"/>
  <c r="N82" i="2"/>
  <c r="P82" i="2" s="1"/>
  <c r="O84" i="2"/>
  <c r="N84" i="2"/>
  <c r="Y20" i="7"/>
  <c r="O90" i="2"/>
  <c r="N90" i="2"/>
  <c r="P90" i="2" s="1"/>
  <c r="V90" i="2"/>
  <c r="U90" i="2"/>
  <c r="W90" i="2" s="1"/>
  <c r="S45" i="7"/>
  <c r="S41" i="7"/>
  <c r="V64" i="2"/>
  <c r="U64" i="2"/>
  <c r="V34" i="2"/>
  <c r="U34" i="2"/>
  <c r="V26" i="2"/>
  <c r="U26" i="2"/>
  <c r="V16" i="2"/>
  <c r="U16" i="2"/>
  <c r="AC14" i="2"/>
  <c r="AB14" i="2"/>
  <c r="AD14" i="2" s="1"/>
  <c r="V2" i="2"/>
  <c r="U2" i="2"/>
  <c r="S2" i="7"/>
  <c r="S14" i="7"/>
  <c r="S36" i="7"/>
  <c r="Y18" i="7"/>
  <c r="Y39" i="7"/>
  <c r="V92" i="2"/>
  <c r="U92" i="2"/>
  <c r="V72" i="2"/>
  <c r="U72" i="2"/>
  <c r="W72" i="2" s="1"/>
  <c r="AC38" i="2"/>
  <c r="AB38" i="2"/>
  <c r="AD38" i="2" s="1"/>
  <c r="V38" i="2"/>
  <c r="U38" i="2"/>
  <c r="W38" i="2" s="1"/>
  <c r="V18" i="2"/>
  <c r="U18" i="2"/>
  <c r="W18" i="2" s="1"/>
  <c r="V14" i="2"/>
  <c r="U14" i="2"/>
  <c r="S8" i="7"/>
  <c r="F52" i="7"/>
  <c r="M42" i="7"/>
  <c r="F14" i="7"/>
  <c r="S49" i="7"/>
  <c r="S39" i="7"/>
  <c r="G16" i="2"/>
  <c r="F16" i="2"/>
  <c r="G20" i="2"/>
  <c r="F20" i="2"/>
  <c r="O18" i="2"/>
  <c r="N18" i="2"/>
  <c r="G14" i="2"/>
  <c r="F14" i="2"/>
  <c r="M5" i="7"/>
  <c r="O8" i="2"/>
  <c r="N8" i="2"/>
  <c r="O4" i="2"/>
  <c r="N4" i="2"/>
  <c r="AC58" i="2"/>
  <c r="AB58" i="2"/>
  <c r="V58" i="2"/>
  <c r="U58" i="2"/>
  <c r="Y30" i="7"/>
  <c r="O38" i="2"/>
  <c r="N38" i="2"/>
  <c r="P38" i="2" s="1"/>
  <c r="S20" i="7"/>
  <c r="W34" i="2" l="1"/>
  <c r="AD82" i="2"/>
  <c r="W82" i="2"/>
  <c r="AL72" i="2"/>
  <c r="V21" i="6"/>
  <c r="X21" i="6"/>
  <c r="W21" i="6"/>
  <c r="U21" i="6"/>
  <c r="W26" i="2"/>
  <c r="H18" i="2"/>
  <c r="H14" i="2"/>
  <c r="P84" i="2"/>
  <c r="W92" i="2"/>
  <c r="W14" i="2"/>
  <c r="P102" i="2"/>
  <c r="P18" i="2"/>
  <c r="W102" i="2"/>
  <c r="W78" i="2"/>
  <c r="H78" i="2"/>
  <c r="G100" i="2"/>
  <c r="F100" i="2"/>
  <c r="O2" i="2"/>
  <c r="N2" i="2"/>
  <c r="M2" i="7"/>
  <c r="S10" i="7"/>
  <c r="O16" i="2"/>
  <c r="N16" i="2"/>
  <c r="O14" i="2"/>
  <c r="N14" i="2"/>
  <c r="M8" i="7"/>
  <c r="S30" i="7"/>
  <c r="S48" i="7"/>
  <c r="S23" i="7"/>
  <c r="M20" i="7"/>
  <c r="V36" i="2"/>
  <c r="U36" i="2"/>
  <c r="W36" i="2" s="1"/>
  <c r="S19" i="7"/>
  <c r="M3" i="7"/>
  <c r="O26" i="2"/>
  <c r="N26" i="2"/>
  <c r="P26" i="2" s="1"/>
  <c r="M14" i="7"/>
  <c r="G98" i="2"/>
  <c r="F98" i="2"/>
  <c r="O46" i="2"/>
  <c r="N46" i="2"/>
  <c r="O92" i="2"/>
  <c r="N92" i="2"/>
  <c r="O94" i="2"/>
  <c r="N94" i="2"/>
  <c r="O54" i="2"/>
  <c r="N54" i="2"/>
  <c r="V62" i="2"/>
  <c r="U62" i="2"/>
  <c r="O44" i="2"/>
  <c r="N44" i="2"/>
  <c r="P44" i="2" s="1"/>
  <c r="O72" i="2"/>
  <c r="N72" i="2"/>
  <c r="P72" i="2" s="1"/>
  <c r="M25" i="7"/>
  <c r="M33" i="7"/>
  <c r="F51" i="7"/>
  <c r="M10" i="7"/>
  <c r="M9" i="7"/>
  <c r="M18" i="7"/>
  <c r="M27" i="7"/>
  <c r="M31" i="7"/>
  <c r="M29" i="7"/>
  <c r="M48" i="7"/>
  <c r="M39" i="7"/>
  <c r="M41" i="7"/>
  <c r="M49" i="7"/>
  <c r="M45" i="7"/>
  <c r="M24" i="7"/>
  <c r="F50" i="7"/>
  <c r="S18" i="7"/>
  <c r="M23" i="7"/>
  <c r="M28" i="7"/>
  <c r="S32" i="7"/>
  <c r="M36" i="7"/>
  <c r="G96" i="2"/>
  <c r="F96" i="2"/>
  <c r="O62" i="2"/>
  <c r="N62" i="2"/>
  <c r="O36" i="2"/>
  <c r="N36" i="2"/>
  <c r="O58" i="2"/>
  <c r="N58" i="2"/>
  <c r="G94" i="2"/>
  <c r="F94" i="2"/>
  <c r="G92" i="2"/>
  <c r="F92" i="2"/>
  <c r="O32" i="2"/>
  <c r="N32" i="2"/>
  <c r="O34" i="2"/>
  <c r="N34" i="2"/>
  <c r="P34" i="2" s="1"/>
  <c r="O22" i="2"/>
  <c r="N22" i="2"/>
  <c r="F49" i="7"/>
  <c r="M19" i="7"/>
  <c r="F48" i="7"/>
  <c r="M32" i="7"/>
  <c r="M30" i="7"/>
  <c r="F47" i="7"/>
  <c r="F20" i="7"/>
  <c r="F46" i="7"/>
  <c r="F45" i="7"/>
  <c r="F44" i="7"/>
  <c r="F43" i="7"/>
  <c r="F42" i="7"/>
  <c r="F41" i="7"/>
  <c r="F40" i="7"/>
  <c r="F39" i="7"/>
  <c r="F38" i="7"/>
  <c r="F37" i="7"/>
  <c r="F36" i="7"/>
  <c r="F35" i="7"/>
  <c r="F34" i="7"/>
  <c r="F33" i="7"/>
  <c r="F32" i="7"/>
  <c r="F31" i="7"/>
  <c r="F30" i="7"/>
  <c r="F29" i="7"/>
  <c r="F28" i="7"/>
  <c r="F27" i="7"/>
  <c r="F26" i="7"/>
  <c r="F25" i="7"/>
  <c r="F24" i="7"/>
  <c r="F23" i="7"/>
  <c r="F22" i="7"/>
  <c r="F21" i="7"/>
  <c r="F19" i="7"/>
  <c r="F18" i="7"/>
  <c r="F17" i="7"/>
  <c r="F16" i="7"/>
  <c r="F15" i="7"/>
  <c r="F13" i="7"/>
  <c r="F12" i="7"/>
  <c r="F11" i="7"/>
  <c r="F10" i="7"/>
  <c r="F9" i="7"/>
  <c r="F8" i="7"/>
  <c r="F7" i="7"/>
  <c r="F6" i="7"/>
  <c r="F5" i="7"/>
  <c r="F4" i="7"/>
  <c r="F3" i="7"/>
  <c r="F2" i="7"/>
  <c r="G90" i="2"/>
  <c r="F90" i="2"/>
  <c r="H90" i="2" s="1"/>
  <c r="G88" i="2"/>
  <c r="F88" i="2"/>
  <c r="G86" i="2"/>
  <c r="F86" i="2"/>
  <c r="G84" i="2"/>
  <c r="F84" i="2"/>
  <c r="H84" i="2" s="1"/>
  <c r="G82" i="2"/>
  <c r="F82" i="2"/>
  <c r="H82" i="2" s="1"/>
  <c r="G80" i="2"/>
  <c r="F80" i="2"/>
  <c r="G76" i="2"/>
  <c r="F76" i="2"/>
  <c r="G74" i="2"/>
  <c r="F74" i="2"/>
  <c r="G72" i="2"/>
  <c r="F72" i="2"/>
  <c r="H72" i="2" s="1"/>
  <c r="G70" i="2"/>
  <c r="F70" i="2"/>
  <c r="G68" i="2"/>
  <c r="F68" i="2"/>
  <c r="G66" i="2"/>
  <c r="F66" i="2"/>
  <c r="G64" i="2"/>
  <c r="F64" i="2"/>
  <c r="G62" i="2"/>
  <c r="F62" i="2"/>
  <c r="G60" i="2"/>
  <c r="F60" i="2"/>
  <c r="G58" i="2"/>
  <c r="F58" i="2"/>
  <c r="G56" i="2"/>
  <c r="F56" i="2"/>
  <c r="G54" i="2"/>
  <c r="F54" i="2"/>
  <c r="G52" i="2"/>
  <c r="F52" i="2"/>
  <c r="G50" i="2"/>
  <c r="F50" i="2"/>
  <c r="G48" i="2"/>
  <c r="F48" i="2"/>
  <c r="G46" i="2"/>
  <c r="F46" i="2"/>
  <c r="G44" i="2"/>
  <c r="F44" i="2"/>
  <c r="G42" i="2"/>
  <c r="F42" i="2"/>
  <c r="G40" i="2"/>
  <c r="F40" i="2"/>
  <c r="G38" i="2"/>
  <c r="F38" i="2"/>
  <c r="G36" i="2"/>
  <c r="F36" i="2"/>
  <c r="H36" i="2" s="1"/>
  <c r="G34" i="2"/>
  <c r="F34" i="2"/>
  <c r="H34" i="2" s="1"/>
  <c r="G32" i="2"/>
  <c r="F32" i="2"/>
  <c r="G30" i="2"/>
  <c r="F30" i="2"/>
  <c r="G28" i="2"/>
  <c r="F28" i="2"/>
  <c r="G26" i="2"/>
  <c r="F26" i="2"/>
  <c r="H26" i="2" s="1"/>
  <c r="G24" i="2"/>
  <c r="F24" i="2"/>
  <c r="G22" i="2"/>
  <c r="F22" i="2"/>
  <c r="G12" i="2"/>
  <c r="F12" i="2"/>
  <c r="F10" i="2"/>
  <c r="G10" i="2"/>
  <c r="G8" i="2"/>
  <c r="F8" i="2"/>
  <c r="G6" i="2"/>
  <c r="F6" i="2"/>
  <c r="G4" i="2"/>
  <c r="F4" i="2"/>
  <c r="G2" i="2"/>
  <c r="F2" i="2"/>
  <c r="H38" i="2" l="1"/>
  <c r="P36" i="2"/>
  <c r="P92" i="2"/>
  <c r="H92" i="2"/>
  <c r="H44" i="2"/>
  <c r="P14" i="2"/>
</calcChain>
</file>

<file path=xl/sharedStrings.xml><?xml version="1.0" encoding="utf-8"?>
<sst xmlns="http://schemas.openxmlformats.org/spreadsheetml/2006/main" count="2073" uniqueCount="176">
  <si>
    <t>Branco+</t>
  </si>
  <si>
    <t>Negro+</t>
  </si>
  <si>
    <t>Branco-</t>
  </si>
  <si>
    <t>Negro-</t>
  </si>
  <si>
    <t>v</t>
  </si>
  <si>
    <t>Intervenção</t>
  </si>
  <si>
    <t>Follow-up</t>
  </si>
  <si>
    <t>Não</t>
  </si>
  <si>
    <t>Cumpre</t>
  </si>
  <si>
    <t>Sim</t>
  </si>
  <si>
    <t>sim</t>
  </si>
  <si>
    <t>Criterio</t>
  </si>
  <si>
    <t>Sonda 2</t>
  </si>
  <si>
    <t>Sonda 3</t>
  </si>
  <si>
    <t>Sonda 4</t>
  </si>
  <si>
    <t>Não manteve</t>
  </si>
  <si>
    <t>15 dias</t>
  </si>
  <si>
    <t>15 Dias</t>
  </si>
  <si>
    <t xml:space="preserve">Intervenção </t>
  </si>
  <si>
    <t>Negativo</t>
  </si>
  <si>
    <t>Positivo</t>
  </si>
  <si>
    <t>Negro</t>
  </si>
  <si>
    <t>Branco</t>
  </si>
  <si>
    <t>LB1</t>
  </si>
  <si>
    <t>LB2</t>
  </si>
  <si>
    <t>LB3</t>
  </si>
  <si>
    <t>LB4</t>
  </si>
  <si>
    <t>B1</t>
  </si>
  <si>
    <t>B2</t>
  </si>
  <si>
    <t>B3</t>
  </si>
  <si>
    <t>B4</t>
  </si>
  <si>
    <t>PR1</t>
  </si>
  <si>
    <t>PR2</t>
  </si>
  <si>
    <t>PR3</t>
  </si>
  <si>
    <t>PR4</t>
  </si>
  <si>
    <t>P2</t>
  </si>
  <si>
    <t>P1</t>
  </si>
  <si>
    <t>P3</t>
  </si>
  <si>
    <t>P4</t>
  </si>
  <si>
    <t>P5</t>
  </si>
  <si>
    <t>P6</t>
  </si>
  <si>
    <t>P7</t>
  </si>
  <si>
    <t>P8</t>
  </si>
  <si>
    <t>P9</t>
  </si>
  <si>
    <t>P10</t>
  </si>
  <si>
    <t>P11</t>
  </si>
  <si>
    <t>P12</t>
  </si>
  <si>
    <t>P13</t>
  </si>
  <si>
    <t>P14</t>
  </si>
  <si>
    <t>P15</t>
  </si>
  <si>
    <t>P16</t>
  </si>
  <si>
    <t>P17</t>
  </si>
  <si>
    <t>P18</t>
  </si>
  <si>
    <t>BL1</t>
  </si>
  <si>
    <t>BL2</t>
  </si>
  <si>
    <t>BL3</t>
  </si>
  <si>
    <t>BL4</t>
  </si>
  <si>
    <t>Black Faces</t>
  </si>
  <si>
    <t>White Faces</t>
  </si>
  <si>
    <t>Branco Feminina</t>
  </si>
  <si>
    <t>Branca Masculina</t>
  </si>
  <si>
    <t>Negra Feminina</t>
  </si>
  <si>
    <t>Negra Masculina</t>
  </si>
  <si>
    <t>Branca)Média</t>
  </si>
  <si>
    <t>Negra_Média</t>
  </si>
  <si>
    <t>Dif</t>
  </si>
  <si>
    <t>Talvez</t>
  </si>
  <si>
    <t>Bloco</t>
  </si>
  <si>
    <t>Boa</t>
  </si>
  <si>
    <t>Má</t>
  </si>
  <si>
    <t>Legal</t>
  </si>
  <si>
    <t>Chata</t>
  </si>
  <si>
    <t xml:space="preserve">Inteligente </t>
  </si>
  <si>
    <t>Burra</t>
  </si>
  <si>
    <t>Forte</t>
  </si>
  <si>
    <t>Fraca</t>
  </si>
  <si>
    <t>Bonita</t>
  </si>
  <si>
    <t>Feia</t>
  </si>
  <si>
    <t>Confiável</t>
  </si>
  <si>
    <t>Perigosa</t>
  </si>
  <si>
    <t>Branca-</t>
  </si>
  <si>
    <t>Branca</t>
  </si>
  <si>
    <t>Negra</t>
  </si>
  <si>
    <t>Nenhuma</t>
  </si>
  <si>
    <t>As duas</t>
  </si>
  <si>
    <t>branca</t>
  </si>
  <si>
    <t>negra</t>
  </si>
  <si>
    <t>generalização</t>
  </si>
  <si>
    <t>Não generalizou</t>
  </si>
  <si>
    <t>Sem viés</t>
  </si>
  <si>
    <t>Nenuma</t>
  </si>
  <si>
    <t xml:space="preserve">Negra </t>
  </si>
  <si>
    <t xml:space="preserve">As duas </t>
  </si>
  <si>
    <t>As  duas</t>
  </si>
  <si>
    <t>Generalization</t>
  </si>
  <si>
    <t>nenhuma</t>
  </si>
  <si>
    <t>generalizou</t>
  </si>
  <si>
    <t>P51</t>
  </si>
  <si>
    <t>P52</t>
  </si>
  <si>
    <t>P53</t>
  </si>
  <si>
    <t>P54</t>
  </si>
  <si>
    <t xml:space="preserve">Código </t>
  </si>
  <si>
    <t>A01</t>
  </si>
  <si>
    <t>A02</t>
  </si>
  <si>
    <t>A03</t>
  </si>
  <si>
    <t>A04</t>
  </si>
  <si>
    <t>A05</t>
  </si>
  <si>
    <t>A06</t>
  </si>
  <si>
    <t>A07</t>
  </si>
  <si>
    <t>A08</t>
  </si>
  <si>
    <t>A09</t>
  </si>
  <si>
    <t>A10</t>
  </si>
  <si>
    <t>A11</t>
  </si>
  <si>
    <t>A12</t>
  </si>
  <si>
    <t>A13</t>
  </si>
  <si>
    <t>A14</t>
  </si>
  <si>
    <t>A15</t>
  </si>
  <si>
    <t>A16</t>
  </si>
  <si>
    <t>A17</t>
  </si>
  <si>
    <t>A18</t>
  </si>
  <si>
    <t>A19</t>
  </si>
  <si>
    <t>A20</t>
  </si>
  <si>
    <t>A21</t>
  </si>
  <si>
    <t>A22</t>
  </si>
  <si>
    <t>A23</t>
  </si>
  <si>
    <t>A24</t>
  </si>
  <si>
    <t>A25</t>
  </si>
  <si>
    <t>A26</t>
  </si>
  <si>
    <t>A27</t>
  </si>
  <si>
    <t>A28</t>
  </si>
  <si>
    <t>A29</t>
  </si>
  <si>
    <t>A30</t>
  </si>
  <si>
    <t>A31</t>
  </si>
  <si>
    <t>A32</t>
  </si>
  <si>
    <t>A33</t>
  </si>
  <si>
    <t>A34</t>
  </si>
  <si>
    <t>A35</t>
  </si>
  <si>
    <t>A36</t>
  </si>
  <si>
    <t>A37</t>
  </si>
  <si>
    <t>A38</t>
  </si>
  <si>
    <t>A39</t>
  </si>
  <si>
    <t>A40</t>
  </si>
  <si>
    <t>A41</t>
  </si>
  <si>
    <t>A42</t>
  </si>
  <si>
    <t>A43</t>
  </si>
  <si>
    <t>A44</t>
  </si>
  <si>
    <t>A45</t>
  </si>
  <si>
    <t>A46</t>
  </si>
  <si>
    <t>A47</t>
  </si>
  <si>
    <t>A48</t>
  </si>
  <si>
    <t>A49</t>
  </si>
  <si>
    <t>A50</t>
  </si>
  <si>
    <t>A51</t>
  </si>
  <si>
    <t>A52</t>
  </si>
  <si>
    <t>A53</t>
  </si>
  <si>
    <t>A54</t>
  </si>
  <si>
    <t>P1 (A07)</t>
  </si>
  <si>
    <t>P2 (A13)</t>
  </si>
  <si>
    <t>P3 (A19)</t>
  </si>
  <si>
    <t>P4 (A51)</t>
  </si>
  <si>
    <t>P5 (A52)</t>
  </si>
  <si>
    <t>P6 (A53)</t>
  </si>
  <si>
    <t>P7 (A29)</t>
  </si>
  <si>
    <t>P8 (A35)</t>
  </si>
  <si>
    <t>P11 (A38)</t>
  </si>
  <si>
    <t>P10 (A41)</t>
  </si>
  <si>
    <t>P12 (A48)</t>
  </si>
  <si>
    <t>P17 (A40)</t>
  </si>
  <si>
    <t>P16 (A32)</t>
  </si>
  <si>
    <t>P13 (A09)</t>
  </si>
  <si>
    <t>P14 (A17)</t>
  </si>
  <si>
    <t>P18 (A18)</t>
  </si>
  <si>
    <t>P15 (A54)</t>
  </si>
  <si>
    <t>P9 (A54)</t>
  </si>
  <si>
    <t>P14(A17)</t>
  </si>
  <si>
    <t>A035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</si>
</sst>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4"/>
      <name val="Calibri"/>
      <family val="2"/>
      <scheme val="minor"/>
    </font>
    <font>
      <b/>
      <sz val="11"/>
      <color rgb="FF0070C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00B050"/>
      <name val="Calibri"/>
      <family val="2"/>
      <scheme val="minor"/>
    </font>
    <font>
      <sz val="11"/>
      <color rgb="FF00B050"/>
      <name val="Calibri"/>
      <family val="2"/>
      <scheme val="minor"/>
    </font>
    <font>
      <sz val="10"/>
      <color theme="1"/>
      <name val="Times New Roman"/>
      <family val="1"/>
    </font>
    <font>
      <sz val="10"/>
      <color rgb="FF000000"/>
      <name val="Times New Roman"/>
      <family val="1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Arial"/>
      <family val="2"/>
    </font>
    <font>
      <sz val="11"/>
      <color rgb="FF000000"/>
      <name val="Arial"/>
      <family val="2"/>
    </font>
    <font>
      <b/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E7E6E6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theme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0" fillId="0" borderId="1" xfId="0" applyBorder="1"/>
    <xf numFmtId="0" fontId="8" fillId="0" borderId="2" xfId="0" applyFont="1" applyBorder="1" applyAlignment="1">
      <alignment vertical="center" wrapText="1"/>
    </xf>
    <xf numFmtId="0" fontId="9" fillId="2" borderId="2" xfId="0" applyFont="1" applyFill="1" applyBorder="1" applyAlignment="1">
      <alignment vertical="center" wrapText="1"/>
    </xf>
    <xf numFmtId="0" fontId="9" fillId="0" borderId="0" xfId="0" applyFont="1" applyAlignment="1">
      <alignment vertical="center" wrapText="1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9" fillId="0" borderId="3" xfId="0" applyFont="1" applyBorder="1" applyAlignment="1">
      <alignment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3" xfId="0" applyFont="1" applyBorder="1" applyAlignment="1">
      <alignment vertical="center" wrapText="1"/>
    </xf>
    <xf numFmtId="0" fontId="8" fillId="0" borderId="3" xfId="0" applyFont="1" applyBorder="1" applyAlignment="1">
      <alignment horizontal="center" vertical="center" wrapText="1"/>
    </xf>
    <xf numFmtId="0" fontId="11" fillId="0" borderId="0" xfId="0" applyFont="1"/>
    <xf numFmtId="0" fontId="12" fillId="0" borderId="4" xfId="0" applyFont="1" applyBorder="1" applyAlignment="1">
      <alignment vertical="center" wrapText="1"/>
    </xf>
    <xf numFmtId="0" fontId="13" fillId="2" borderId="4" xfId="0" applyFont="1" applyFill="1" applyBorder="1" applyAlignment="1">
      <alignment vertical="center" wrapText="1"/>
    </xf>
    <xf numFmtId="0" fontId="13" fillId="0" borderId="0" xfId="0" applyFont="1" applyAlignment="1">
      <alignment vertical="center" wrapText="1"/>
    </xf>
    <xf numFmtId="0" fontId="13" fillId="2" borderId="0" xfId="0" applyFont="1" applyFill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3" fillId="0" borderId="5" xfId="0" applyFont="1" applyBorder="1" applyAlignment="1">
      <alignment vertical="center" wrapText="1"/>
    </xf>
    <xf numFmtId="0" fontId="13" fillId="2" borderId="5" xfId="0" applyFont="1" applyFill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0" fontId="12" fillId="0" borderId="5" xfId="0" applyFont="1" applyBorder="1" applyAlignment="1">
      <alignment vertical="center" wrapText="1"/>
    </xf>
    <xf numFmtId="0" fontId="13" fillId="0" borderId="0" xfId="0" applyFont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0" fillId="0" borderId="6" xfId="0" applyBorder="1"/>
    <xf numFmtId="0" fontId="1" fillId="0" borderId="6" xfId="0" applyFont="1" applyBorder="1" applyAlignment="1">
      <alignment horizontal="center"/>
    </xf>
    <xf numFmtId="0" fontId="5" fillId="0" borderId="6" xfId="0" applyFont="1" applyBorder="1"/>
    <xf numFmtId="0" fontId="0" fillId="0" borderId="0" xfId="0" applyAlignment="1">
      <alignment horizontal="center"/>
    </xf>
    <xf numFmtId="0" fontId="0" fillId="0" borderId="6" xfId="0" applyBorder="1" applyAlignment="1">
      <alignment horizontal="center"/>
    </xf>
    <xf numFmtId="0" fontId="1" fillId="0" borderId="6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bg2"/>
            </a:solidFill>
            <a:ln>
              <a:solidFill>
                <a:schemeClr val="tx1"/>
              </a:solidFill>
            </a:ln>
            <a:effectLst/>
          </c:spPr>
          <c:invertIfNegative val="0"/>
          <c:trendline>
            <c:spPr>
              <a:ln w="19050" cap="rnd">
                <a:solidFill>
                  <a:schemeClr val="tx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AC3_Análise!$K$3:$O$3</c:f>
              <c:strCache>
                <c:ptCount val="5"/>
                <c:pt idx="0">
                  <c:v>PR1</c:v>
                </c:pt>
                <c:pt idx="1">
                  <c:v>PR2</c:v>
                </c:pt>
                <c:pt idx="2">
                  <c:v>PR3</c:v>
                </c:pt>
                <c:pt idx="3">
                  <c:v>PR4</c:v>
                </c:pt>
                <c:pt idx="4">
                  <c:v>Follow-up</c:v>
                </c:pt>
              </c:strCache>
            </c:strRef>
          </c:cat>
          <c:val>
            <c:numRef>
              <c:f>AC3_Análise!$K$10:$O$10</c:f>
              <c:numCache>
                <c:formatCode>General</c:formatCode>
                <c:ptCount val="5"/>
                <c:pt idx="0">
                  <c:v>16</c:v>
                </c:pt>
                <c:pt idx="1">
                  <c:v>3.8333333333333335</c:v>
                </c:pt>
                <c:pt idx="2">
                  <c:v>4.666666666666667</c:v>
                </c:pt>
                <c:pt idx="3">
                  <c:v>7.5</c:v>
                </c:pt>
                <c:pt idx="4">
                  <c:v>8.6666666666666661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2F-4266-A1D1-9DA71BBF8C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7512400"/>
        <c:axId val="127522480"/>
      </c:barChart>
      <c:catAx>
        <c:axId val="127512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27522480"/>
        <c:crosses val="autoZero"/>
        <c:auto val="1"/>
        <c:lblAlgn val="ctr"/>
        <c:lblOffset val="100"/>
        <c:noMultiLvlLbl val="0"/>
      </c:catAx>
      <c:valAx>
        <c:axId val="12752248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27512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bg2"/>
            </a:solidFill>
            <a:ln>
              <a:solidFill>
                <a:schemeClr val="tx1"/>
              </a:solidFill>
            </a:ln>
            <a:effectLst/>
          </c:spPr>
          <c:invertIfNegative val="0"/>
          <c:trendline>
            <c:spPr>
              <a:ln w="19050" cap="rnd">
                <a:solidFill>
                  <a:schemeClr val="tx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AC3_Análise!$K$3:$O$3</c:f>
              <c:strCache>
                <c:ptCount val="5"/>
                <c:pt idx="0">
                  <c:v>PR1</c:v>
                </c:pt>
                <c:pt idx="1">
                  <c:v>PR2</c:v>
                </c:pt>
                <c:pt idx="2">
                  <c:v>PR3</c:v>
                </c:pt>
                <c:pt idx="3">
                  <c:v>PR4</c:v>
                </c:pt>
                <c:pt idx="4">
                  <c:v>Follow-up</c:v>
                </c:pt>
              </c:strCache>
            </c:strRef>
          </c:cat>
          <c:val>
            <c:numRef>
              <c:f>AC3_Análise!$K$17:$O$17</c:f>
              <c:numCache>
                <c:formatCode>General</c:formatCode>
                <c:ptCount val="5"/>
                <c:pt idx="0">
                  <c:v>12.833333333333334</c:v>
                </c:pt>
                <c:pt idx="1">
                  <c:v>13.5</c:v>
                </c:pt>
                <c:pt idx="2">
                  <c:v>3.8333333333333335</c:v>
                </c:pt>
                <c:pt idx="3">
                  <c:v>3.5</c:v>
                </c:pt>
                <c:pt idx="4">
                  <c:v>4.666666666666667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60C-42A6-B3E2-FC13B1C605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7512400"/>
        <c:axId val="127522480"/>
      </c:barChart>
      <c:catAx>
        <c:axId val="127512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27522480"/>
        <c:crosses val="autoZero"/>
        <c:auto val="1"/>
        <c:lblAlgn val="ctr"/>
        <c:lblOffset val="100"/>
        <c:noMultiLvlLbl val="0"/>
      </c:catAx>
      <c:valAx>
        <c:axId val="127522480"/>
        <c:scaling>
          <c:orientation val="minMax"/>
          <c:max val="16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27512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bg2"/>
            </a:solidFill>
            <a:ln>
              <a:solidFill>
                <a:schemeClr val="tx1"/>
              </a:solidFill>
            </a:ln>
            <a:effectLst/>
          </c:spPr>
          <c:invertIfNegative val="0"/>
          <c:trendline>
            <c:spPr>
              <a:ln w="19050" cap="rnd">
                <a:solidFill>
                  <a:schemeClr val="tx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AC3_Análise!$K$3:$O$3</c:f>
              <c:strCache>
                <c:ptCount val="5"/>
                <c:pt idx="0">
                  <c:v>PR1</c:v>
                </c:pt>
                <c:pt idx="1">
                  <c:v>PR2</c:v>
                </c:pt>
                <c:pt idx="2">
                  <c:v>PR3</c:v>
                </c:pt>
                <c:pt idx="3">
                  <c:v>PR4</c:v>
                </c:pt>
                <c:pt idx="4">
                  <c:v>Follow-up</c:v>
                </c:pt>
              </c:strCache>
            </c:strRef>
          </c:cat>
          <c:val>
            <c:numRef>
              <c:f>AC3_Análise!$K$24:$O$24</c:f>
              <c:numCache>
                <c:formatCode>General</c:formatCode>
                <c:ptCount val="5"/>
                <c:pt idx="0">
                  <c:v>13.166666666666666</c:v>
                </c:pt>
                <c:pt idx="1">
                  <c:v>14</c:v>
                </c:pt>
                <c:pt idx="2">
                  <c:v>14</c:v>
                </c:pt>
                <c:pt idx="3">
                  <c:v>3.3333333333333335</c:v>
                </c:pt>
                <c:pt idx="4">
                  <c:v>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2C9-4FB6-B4F3-779C688866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7512400"/>
        <c:axId val="127522480"/>
      </c:barChart>
      <c:catAx>
        <c:axId val="127512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27522480"/>
        <c:crosses val="autoZero"/>
        <c:auto val="1"/>
        <c:lblAlgn val="ctr"/>
        <c:lblOffset val="100"/>
        <c:noMultiLvlLbl val="0"/>
      </c:catAx>
      <c:valAx>
        <c:axId val="127522480"/>
        <c:scaling>
          <c:orientation val="minMax"/>
          <c:max val="16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27512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Likert!$A$2</c:f>
              <c:strCache>
                <c:ptCount val="1"/>
                <c:pt idx="0">
                  <c:v>Black Faces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-2.986857825567508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2C3-47FF-8E95-1B10618CA952}"/>
                </c:ext>
              </c:extLst>
            </c:dLbl>
            <c:dLbl>
              <c:idx val="1"/>
              <c:layout>
                <c:manualLayout>
                  <c:x val="-3.912317871862738E-17"/>
                  <c:y val="-4.181600955794501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2C3-47FF-8E95-1B10618CA952}"/>
                </c:ext>
              </c:extLst>
            </c:dLbl>
            <c:dLbl>
              <c:idx val="2"/>
              <c:layout>
                <c:manualLayout>
                  <c:x val="-7.824635743725476E-17"/>
                  <c:y val="-5.973715651135005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2C3-47FF-8E95-1B10618CA952}"/>
                </c:ext>
              </c:extLst>
            </c:dLbl>
            <c:dLbl>
              <c:idx val="3"/>
              <c:layout>
                <c:manualLayout>
                  <c:x val="-7.824635743725476E-17"/>
                  <c:y val="-3.584229390681003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2C3-47FF-8E95-1B10618CA952}"/>
                </c:ext>
              </c:extLst>
            </c:dLbl>
            <c:dLbl>
              <c:idx val="4"/>
              <c:layout>
                <c:manualLayout>
                  <c:x val="0"/>
                  <c:y val="-5.973715651135008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2C3-47FF-8E95-1B10618CA95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Likert!$B$1:$F$1</c:f>
              <c:strCache>
                <c:ptCount val="5"/>
                <c:pt idx="0">
                  <c:v>PR1</c:v>
                </c:pt>
                <c:pt idx="1">
                  <c:v>PR2</c:v>
                </c:pt>
                <c:pt idx="2">
                  <c:v>PR3</c:v>
                </c:pt>
                <c:pt idx="3">
                  <c:v>PR4</c:v>
                </c:pt>
                <c:pt idx="4">
                  <c:v>Follow-up</c:v>
                </c:pt>
              </c:strCache>
            </c:strRef>
          </c:cat>
          <c:val>
            <c:numRef>
              <c:f>Likert!$B$2:$F$2</c:f>
              <c:numCache>
                <c:formatCode>General</c:formatCode>
                <c:ptCount val="5"/>
                <c:pt idx="0">
                  <c:v>2.33</c:v>
                </c:pt>
                <c:pt idx="1">
                  <c:v>3.62</c:v>
                </c:pt>
                <c:pt idx="2">
                  <c:v>3.58</c:v>
                </c:pt>
                <c:pt idx="3">
                  <c:v>3.37</c:v>
                </c:pt>
                <c:pt idx="4">
                  <c:v>3.62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69-4021-8C4A-A1135EFDBADB}"/>
            </c:ext>
          </c:extLst>
        </c:ser>
        <c:ser>
          <c:idx val="1"/>
          <c:order val="1"/>
          <c:tx>
            <c:strRef>
              <c:f>Likert!$A$3</c:f>
              <c:strCache>
                <c:ptCount val="1"/>
                <c:pt idx="0">
                  <c:v>White Faces</c:v>
                </c:pt>
              </c:strCache>
            </c:strRef>
          </c:tx>
          <c:spPr>
            <a:solidFill>
              <a:schemeClr val="bg2"/>
            </a:solidFill>
            <a:ln>
              <a:solidFill>
                <a:schemeClr val="tx1"/>
              </a:solidFill>
            </a:ln>
            <a:effectLst/>
          </c:spPr>
          <c:invertIfNegative val="0"/>
          <c:dLbls>
            <c:dLbl>
              <c:idx val="0"/>
              <c:layout>
                <c:manualLayout>
                  <c:x val="2.134016218523261E-3"/>
                  <c:y val="-2.389486260454002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2C3-47FF-8E95-1B10618CA952}"/>
                </c:ext>
              </c:extLst>
            </c:dLbl>
            <c:dLbl>
              <c:idx val="2"/>
              <c:layout>
                <c:manualLayout>
                  <c:x val="0"/>
                  <c:y val="-1.194743130227001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2C3-47FF-8E95-1B10618CA952}"/>
                </c:ext>
              </c:extLst>
            </c:dLbl>
            <c:dLbl>
              <c:idx val="3"/>
              <c:layout>
                <c:manualLayout>
                  <c:x val="0"/>
                  <c:y val="-1.792114695340501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2C3-47FF-8E95-1B10618CA952}"/>
                </c:ext>
              </c:extLst>
            </c:dLbl>
            <c:dLbl>
              <c:idx val="4"/>
              <c:layout>
                <c:manualLayout>
                  <c:x val="0"/>
                  <c:y val="-2.389486260454002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2C3-47FF-8E95-1B10618CA95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Likert!$B$1:$F$1</c:f>
              <c:strCache>
                <c:ptCount val="5"/>
                <c:pt idx="0">
                  <c:v>PR1</c:v>
                </c:pt>
                <c:pt idx="1">
                  <c:v>PR2</c:v>
                </c:pt>
                <c:pt idx="2">
                  <c:v>PR3</c:v>
                </c:pt>
                <c:pt idx="3">
                  <c:v>PR4</c:v>
                </c:pt>
                <c:pt idx="4">
                  <c:v>Follow-up</c:v>
                </c:pt>
              </c:strCache>
            </c:strRef>
          </c:cat>
          <c:val>
            <c:numRef>
              <c:f>Likert!$B$3:$F$3</c:f>
              <c:numCache>
                <c:formatCode>General</c:formatCode>
                <c:ptCount val="5"/>
                <c:pt idx="0">
                  <c:v>4.21</c:v>
                </c:pt>
                <c:pt idx="1">
                  <c:v>3.95</c:v>
                </c:pt>
                <c:pt idx="2">
                  <c:v>4</c:v>
                </c:pt>
                <c:pt idx="3">
                  <c:v>3.87</c:v>
                </c:pt>
                <c:pt idx="4">
                  <c:v>4.41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969-4021-8C4A-A1135EFDBA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92314143"/>
        <c:axId val="609125615"/>
      </c:barChart>
      <c:catAx>
        <c:axId val="18923141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609125615"/>
        <c:crosses val="autoZero"/>
        <c:auto val="1"/>
        <c:lblAlgn val="ctr"/>
        <c:lblOffset val="100"/>
        <c:noMultiLvlLbl val="0"/>
      </c:catAx>
      <c:valAx>
        <c:axId val="609125615"/>
        <c:scaling>
          <c:orientation val="minMax"/>
          <c:min val="1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Valence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t-BR"/>
          </a:p>
        </c:txPr>
        <c:crossAx val="1892314143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6452811356326936"/>
          <c:y val="0.83945568631877998"/>
          <c:w val="0.27094377287346122"/>
          <c:h val="0.100807157169869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pt-B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Likert!$A$5</c:f>
              <c:strCache>
                <c:ptCount val="1"/>
                <c:pt idx="0">
                  <c:v>Black Faces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-6.19369369369369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E00-45FA-A7B6-31F9551CF1EA}"/>
                </c:ext>
              </c:extLst>
            </c:dLbl>
            <c:dLbl>
              <c:idx val="1"/>
              <c:layout>
                <c:manualLayout>
                  <c:x val="0"/>
                  <c:y val="-6.19369369369369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E00-45FA-A7B6-31F9551CF1EA}"/>
                </c:ext>
              </c:extLst>
            </c:dLbl>
            <c:dLbl>
              <c:idx val="2"/>
              <c:layout>
                <c:manualLayout>
                  <c:x val="2.2222222222222222E-3"/>
                  <c:y val="-4.504504504504504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E00-45FA-A7B6-31F9551CF1EA}"/>
                </c:ext>
              </c:extLst>
            </c:dLbl>
            <c:dLbl>
              <c:idx val="3"/>
              <c:layout>
                <c:manualLayout>
                  <c:x val="0"/>
                  <c:y val="-5.067567567567572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E00-45FA-A7B6-31F9551CF1EA}"/>
                </c:ext>
              </c:extLst>
            </c:dLbl>
            <c:dLbl>
              <c:idx val="4"/>
              <c:layout>
                <c:manualLayout>
                  <c:x val="-1.6296108042265591E-16"/>
                  <c:y val="-6.756756756756761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E00-45FA-A7B6-31F9551CF1E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Likert!$B$1:$F$1</c:f>
              <c:strCache>
                <c:ptCount val="5"/>
                <c:pt idx="0">
                  <c:v>PR1</c:v>
                </c:pt>
                <c:pt idx="1">
                  <c:v>PR2</c:v>
                </c:pt>
                <c:pt idx="2">
                  <c:v>PR3</c:v>
                </c:pt>
                <c:pt idx="3">
                  <c:v>PR4</c:v>
                </c:pt>
                <c:pt idx="4">
                  <c:v>Follow-up</c:v>
                </c:pt>
              </c:strCache>
            </c:strRef>
          </c:cat>
          <c:val>
            <c:numRef>
              <c:f>Likert!$B$5:$F$5</c:f>
              <c:numCache>
                <c:formatCode>General</c:formatCode>
                <c:ptCount val="5"/>
                <c:pt idx="0">
                  <c:v>2.04</c:v>
                </c:pt>
                <c:pt idx="1">
                  <c:v>1.75</c:v>
                </c:pt>
                <c:pt idx="2">
                  <c:v>3.2</c:v>
                </c:pt>
                <c:pt idx="3">
                  <c:v>3.16</c:v>
                </c:pt>
                <c:pt idx="4">
                  <c:v>2.66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7E-40F1-B83B-BC0CE8742595}"/>
            </c:ext>
          </c:extLst>
        </c:ser>
        <c:ser>
          <c:idx val="1"/>
          <c:order val="1"/>
          <c:tx>
            <c:strRef>
              <c:f>Likert!$A$6</c:f>
              <c:strCache>
                <c:ptCount val="1"/>
                <c:pt idx="0">
                  <c:v>White Faces</c:v>
                </c:pt>
              </c:strCache>
            </c:strRef>
          </c:tx>
          <c:spPr>
            <a:solidFill>
              <a:schemeClr val="bg2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dLbl>
              <c:idx val="0"/>
              <c:layout>
                <c:manualLayout>
                  <c:x val="-2.0370135052831989E-17"/>
                  <c:y val="-2.252252252252254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E00-45FA-A7B6-31F9551CF1EA}"/>
                </c:ext>
              </c:extLst>
            </c:dLbl>
            <c:dLbl>
              <c:idx val="1"/>
              <c:layout>
                <c:manualLayout>
                  <c:x val="0"/>
                  <c:y val="-5.630630630630630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E00-45FA-A7B6-31F9551CF1EA}"/>
                </c:ext>
              </c:extLst>
            </c:dLbl>
            <c:dLbl>
              <c:idx val="2"/>
              <c:layout>
                <c:manualLayout>
                  <c:x val="-8.1480540211327956E-17"/>
                  <c:y val="-2.815315315315315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E00-45FA-A7B6-31F9551CF1EA}"/>
                </c:ext>
              </c:extLst>
            </c:dLbl>
            <c:dLbl>
              <c:idx val="3"/>
              <c:layout>
                <c:manualLayout>
                  <c:x val="-8.1480540211327956E-17"/>
                  <c:y val="-2.252252252252252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E00-45FA-A7B6-31F9551CF1EA}"/>
                </c:ext>
              </c:extLst>
            </c:dLbl>
            <c:dLbl>
              <c:idx val="4"/>
              <c:layout>
                <c:manualLayout>
                  <c:x val="2.2222222222222222E-3"/>
                  <c:y val="-1.126126126126128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E00-45FA-A7B6-31F9551CF1E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Likert!$B$1:$F$1</c:f>
              <c:strCache>
                <c:ptCount val="5"/>
                <c:pt idx="0">
                  <c:v>PR1</c:v>
                </c:pt>
                <c:pt idx="1">
                  <c:v>PR2</c:v>
                </c:pt>
                <c:pt idx="2">
                  <c:v>PR3</c:v>
                </c:pt>
                <c:pt idx="3">
                  <c:v>PR4</c:v>
                </c:pt>
                <c:pt idx="4">
                  <c:v>Follow-up</c:v>
                </c:pt>
              </c:strCache>
            </c:strRef>
          </c:cat>
          <c:val>
            <c:numRef>
              <c:f>Likert!$B$6:$F$6</c:f>
              <c:numCache>
                <c:formatCode>General</c:formatCode>
                <c:ptCount val="5"/>
                <c:pt idx="0">
                  <c:v>3.71</c:v>
                </c:pt>
                <c:pt idx="1">
                  <c:v>3.79</c:v>
                </c:pt>
                <c:pt idx="2">
                  <c:v>3.54</c:v>
                </c:pt>
                <c:pt idx="3">
                  <c:v>3.58</c:v>
                </c:pt>
                <c:pt idx="4">
                  <c:v>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F7E-40F1-B83B-BC0CE87425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92314143"/>
        <c:axId val="609125615"/>
      </c:barChart>
      <c:catAx>
        <c:axId val="18923141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609125615"/>
        <c:crosses val="autoZero"/>
        <c:auto val="1"/>
        <c:lblAlgn val="ctr"/>
        <c:lblOffset val="100"/>
        <c:noMultiLvlLbl val="0"/>
      </c:catAx>
      <c:valAx>
        <c:axId val="609125615"/>
        <c:scaling>
          <c:orientation val="minMax"/>
          <c:max val="5"/>
          <c:min val="1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pt-BR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Valence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1892314143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pt-B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Likert!$A$8</c:f>
              <c:strCache>
                <c:ptCount val="1"/>
                <c:pt idx="0">
                  <c:v>Black Faces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1.9437151767969453E-17"/>
                  <c:y val="-2.777777777777777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67F-49E9-892C-E2BB6B2EEEEE}"/>
                </c:ext>
              </c:extLst>
            </c:dLbl>
            <c:dLbl>
              <c:idx val="1"/>
              <c:layout>
                <c:manualLayout>
                  <c:x val="-3.8874303535938907E-17"/>
                  <c:y val="-2.222222222222217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67F-49E9-892C-E2BB6B2EEEEE}"/>
                </c:ext>
              </c:extLst>
            </c:dLbl>
            <c:dLbl>
              <c:idx val="2"/>
              <c:layout>
                <c:manualLayout>
                  <c:x val="0"/>
                  <c:y val="-1.666666666666666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67F-49E9-892C-E2BB6B2EEEEE}"/>
                </c:ext>
              </c:extLst>
            </c:dLbl>
            <c:dLbl>
              <c:idx val="3"/>
              <c:layout>
                <c:manualLayout>
                  <c:x val="0"/>
                  <c:y val="-2.777777777777777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67F-49E9-892C-E2BB6B2EEEEE}"/>
                </c:ext>
              </c:extLst>
            </c:dLbl>
            <c:dLbl>
              <c:idx val="4"/>
              <c:layout>
                <c:manualLayout>
                  <c:x val="-1.5549721414375563E-16"/>
                  <c:y val="-1.666666666666666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67F-49E9-892C-E2BB6B2EEEE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Likert!$B$1:$F$1</c:f>
              <c:strCache>
                <c:ptCount val="5"/>
                <c:pt idx="0">
                  <c:v>PR1</c:v>
                </c:pt>
                <c:pt idx="1">
                  <c:v>PR2</c:v>
                </c:pt>
                <c:pt idx="2">
                  <c:v>PR3</c:v>
                </c:pt>
                <c:pt idx="3">
                  <c:v>PR4</c:v>
                </c:pt>
                <c:pt idx="4">
                  <c:v>Follow-up</c:v>
                </c:pt>
              </c:strCache>
            </c:strRef>
          </c:cat>
          <c:val>
            <c:numRef>
              <c:f>Likert!$B$8:$F$8</c:f>
              <c:numCache>
                <c:formatCode>General</c:formatCode>
                <c:ptCount val="5"/>
                <c:pt idx="0">
                  <c:v>2.41</c:v>
                </c:pt>
                <c:pt idx="1">
                  <c:v>2.33</c:v>
                </c:pt>
                <c:pt idx="2">
                  <c:v>2.16</c:v>
                </c:pt>
                <c:pt idx="3">
                  <c:v>3.25</c:v>
                </c:pt>
                <c:pt idx="4">
                  <c:v>3.08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30-4117-8BE8-B946B2379907}"/>
            </c:ext>
          </c:extLst>
        </c:ser>
        <c:ser>
          <c:idx val="1"/>
          <c:order val="1"/>
          <c:tx>
            <c:strRef>
              <c:f>Likert!$A$9</c:f>
              <c:strCache>
                <c:ptCount val="1"/>
                <c:pt idx="0">
                  <c:v>White Faces</c:v>
                </c:pt>
              </c:strCache>
            </c:strRef>
          </c:tx>
          <c:spPr>
            <a:solidFill>
              <a:schemeClr val="bg2"/>
            </a:solidFill>
            <a:ln>
              <a:solidFill>
                <a:schemeClr val="tx1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Likert!$B$1:$F$1</c:f>
              <c:strCache>
                <c:ptCount val="5"/>
                <c:pt idx="0">
                  <c:v>PR1</c:v>
                </c:pt>
                <c:pt idx="1">
                  <c:v>PR2</c:v>
                </c:pt>
                <c:pt idx="2">
                  <c:v>PR3</c:v>
                </c:pt>
                <c:pt idx="3">
                  <c:v>PR4</c:v>
                </c:pt>
                <c:pt idx="4">
                  <c:v>Follow-up</c:v>
                </c:pt>
              </c:strCache>
            </c:strRef>
          </c:cat>
          <c:val>
            <c:numRef>
              <c:f>Likert!$B$9:$F$9</c:f>
              <c:numCache>
                <c:formatCode>General</c:formatCode>
                <c:ptCount val="5"/>
                <c:pt idx="0">
                  <c:v>4.2</c:v>
                </c:pt>
                <c:pt idx="1">
                  <c:v>4</c:v>
                </c:pt>
                <c:pt idx="2">
                  <c:v>3.91</c:v>
                </c:pt>
                <c:pt idx="3">
                  <c:v>3.95</c:v>
                </c:pt>
                <c:pt idx="4">
                  <c:v>3.75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330-4117-8BE8-B946B23799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92314143"/>
        <c:axId val="609125615"/>
      </c:barChart>
      <c:catAx>
        <c:axId val="18923141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609125615"/>
        <c:crosses val="autoZero"/>
        <c:auto val="1"/>
        <c:lblAlgn val="ctr"/>
        <c:lblOffset val="100"/>
        <c:noMultiLvlLbl val="0"/>
      </c:catAx>
      <c:valAx>
        <c:axId val="609125615"/>
        <c:scaling>
          <c:orientation val="minMax"/>
          <c:max val="5"/>
          <c:min val="1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pt-BR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Valence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1892314143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335280</xdr:colOff>
      <xdr:row>0</xdr:row>
      <xdr:rowOff>0</xdr:rowOff>
    </xdr:from>
    <xdr:to>
      <xdr:col>22</xdr:col>
      <xdr:colOff>60960</xdr:colOff>
      <xdr:row>10</xdr:row>
      <xdr:rowOff>167640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3A212321-E400-FB53-065C-41E15294D45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335280</xdr:colOff>
      <xdr:row>11</xdr:row>
      <xdr:rowOff>15240</xdr:rowOff>
    </xdr:from>
    <xdr:to>
      <xdr:col>22</xdr:col>
      <xdr:colOff>60960</xdr:colOff>
      <xdr:row>22</xdr:row>
      <xdr:rowOff>15240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DA037650-7330-4295-8CC9-056B283841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342900</xdr:colOff>
      <xdr:row>22</xdr:row>
      <xdr:rowOff>91440</xdr:rowOff>
    </xdr:from>
    <xdr:to>
      <xdr:col>23</xdr:col>
      <xdr:colOff>68580</xdr:colOff>
      <xdr:row>33</xdr:row>
      <xdr:rowOff>91440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AA164EDA-8431-4EED-9891-173C0390DC0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304800</xdr:colOff>
      <xdr:row>1</xdr:row>
      <xdr:rowOff>15240</xdr:rowOff>
    </xdr:from>
    <xdr:to>
      <xdr:col>16</xdr:col>
      <xdr:colOff>160020</xdr:colOff>
      <xdr:row>12</xdr:row>
      <xdr:rowOff>129540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C4C45E6-CF26-869F-488F-168B124E363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281940</xdr:colOff>
      <xdr:row>10</xdr:row>
      <xdr:rowOff>121920</xdr:rowOff>
    </xdr:from>
    <xdr:to>
      <xdr:col>16</xdr:col>
      <xdr:colOff>167640</xdr:colOff>
      <xdr:row>24</xdr:row>
      <xdr:rowOff>121920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2095E133-925F-401A-AD18-87EBDF3BC7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121920</xdr:colOff>
      <xdr:row>21</xdr:row>
      <xdr:rowOff>38100</xdr:rowOff>
    </xdr:from>
    <xdr:to>
      <xdr:col>17</xdr:col>
      <xdr:colOff>15240</xdr:colOff>
      <xdr:row>33</xdr:row>
      <xdr:rowOff>129540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F9B3C36B-B23F-42FE-B11C-F5A15F5EC90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B63FDD-BAF3-4C80-813E-CE29FE915D49}">
  <dimension ref="A1:AG66"/>
  <sheetViews>
    <sheetView topLeftCell="A46" zoomScale="115" zoomScaleNormal="115" workbookViewId="0">
      <selection activeCell="A53" sqref="A53"/>
    </sheetView>
  </sheetViews>
  <sheetFormatPr defaultRowHeight="14.4" x14ac:dyDescent="0.3"/>
  <sheetData>
    <row r="1" spans="1:33" x14ac:dyDescent="0.3">
      <c r="A1" t="s">
        <v>101</v>
      </c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11</v>
      </c>
      <c r="H1" t="s">
        <v>12</v>
      </c>
      <c r="I1" t="s">
        <v>0</v>
      </c>
      <c r="J1" t="s">
        <v>1</v>
      </c>
      <c r="K1" t="s">
        <v>2</v>
      </c>
      <c r="L1" t="s">
        <v>3</v>
      </c>
      <c r="M1" t="s">
        <v>4</v>
      </c>
      <c r="N1" t="s">
        <v>13</v>
      </c>
      <c r="O1" t="s">
        <v>0</v>
      </c>
      <c r="P1" t="s">
        <v>1</v>
      </c>
      <c r="Q1" t="s">
        <v>2</v>
      </c>
      <c r="R1" t="s">
        <v>3</v>
      </c>
      <c r="S1" t="s">
        <v>4</v>
      </c>
      <c r="U1" t="s">
        <v>14</v>
      </c>
      <c r="V1" t="s">
        <v>0</v>
      </c>
      <c r="W1" t="s">
        <v>1</v>
      </c>
      <c r="X1" t="s">
        <v>2</v>
      </c>
      <c r="Y1" t="s">
        <v>3</v>
      </c>
      <c r="Z1" t="s">
        <v>4</v>
      </c>
      <c r="AA1" t="s">
        <v>6</v>
      </c>
      <c r="AB1" t="s">
        <v>14</v>
      </c>
      <c r="AC1" t="s">
        <v>0</v>
      </c>
      <c r="AD1" t="s">
        <v>1</v>
      </c>
      <c r="AE1" t="s">
        <v>2</v>
      </c>
      <c r="AF1" t="s">
        <v>3</v>
      </c>
      <c r="AG1" t="s">
        <v>4</v>
      </c>
    </row>
    <row r="2" spans="1:33" x14ac:dyDescent="0.3">
      <c r="A2" s="22" t="s">
        <v>102</v>
      </c>
      <c r="B2" s="1">
        <v>5</v>
      </c>
      <c r="C2" s="1">
        <v>0</v>
      </c>
      <c r="D2" s="1">
        <v>2</v>
      </c>
      <c r="E2" s="1">
        <v>2</v>
      </c>
      <c r="F2" s="1">
        <f t="shared" ref="F2:F55" si="0">(B2-C2)+(E2-D2)</f>
        <v>5</v>
      </c>
      <c r="G2" s="1" t="s">
        <v>9</v>
      </c>
      <c r="H2" s="1"/>
      <c r="I2" s="1">
        <v>3</v>
      </c>
      <c r="J2" s="1">
        <v>3</v>
      </c>
      <c r="K2" s="1">
        <v>0</v>
      </c>
      <c r="L2" s="1">
        <v>4</v>
      </c>
      <c r="M2" s="1">
        <f>(I2-J2)+(L2-K2)</f>
        <v>4</v>
      </c>
      <c r="N2" s="1"/>
      <c r="O2" s="1">
        <v>3</v>
      </c>
      <c r="P2" s="1">
        <v>5</v>
      </c>
      <c r="Q2" s="1">
        <v>5</v>
      </c>
      <c r="R2" s="1">
        <v>3</v>
      </c>
      <c r="S2" s="1">
        <f>(O2-P2)+(R2-Q2)</f>
        <v>-4</v>
      </c>
    </row>
    <row r="3" spans="1:33" x14ac:dyDescent="0.3">
      <c r="A3" s="22" t="s">
        <v>103</v>
      </c>
      <c r="B3">
        <v>6</v>
      </c>
      <c r="C3">
        <v>2</v>
      </c>
      <c r="D3">
        <v>0</v>
      </c>
      <c r="E3">
        <v>3</v>
      </c>
      <c r="F3">
        <f t="shared" si="0"/>
        <v>7</v>
      </c>
      <c r="G3" t="s">
        <v>9</v>
      </c>
      <c r="I3">
        <v>5</v>
      </c>
      <c r="J3">
        <v>3</v>
      </c>
      <c r="K3">
        <v>0</v>
      </c>
      <c r="L3">
        <v>0</v>
      </c>
      <c r="M3" s="1">
        <f>(I3-J3)+(L3-K3)</f>
        <v>2</v>
      </c>
      <c r="N3" t="s">
        <v>15</v>
      </c>
    </row>
    <row r="4" spans="1:33" x14ac:dyDescent="0.3">
      <c r="A4" s="22" t="s">
        <v>104</v>
      </c>
      <c r="B4">
        <v>3</v>
      </c>
      <c r="C4">
        <v>4</v>
      </c>
      <c r="D4">
        <v>2</v>
      </c>
      <c r="E4">
        <v>2</v>
      </c>
      <c r="F4">
        <f t="shared" si="0"/>
        <v>-1</v>
      </c>
      <c r="G4" t="s">
        <v>7</v>
      </c>
    </row>
    <row r="5" spans="1:33" x14ac:dyDescent="0.3">
      <c r="A5" s="22" t="s">
        <v>105</v>
      </c>
      <c r="B5">
        <v>7</v>
      </c>
      <c r="C5">
        <v>0</v>
      </c>
      <c r="D5">
        <v>2</v>
      </c>
      <c r="E5">
        <v>4</v>
      </c>
      <c r="F5">
        <f t="shared" si="0"/>
        <v>9</v>
      </c>
      <c r="G5" t="s">
        <v>9</v>
      </c>
      <c r="I5">
        <v>3</v>
      </c>
      <c r="J5">
        <v>3</v>
      </c>
      <c r="K5">
        <v>0</v>
      </c>
      <c r="L5">
        <v>2</v>
      </c>
      <c r="M5" s="1">
        <f>(I5-J5)+(L5-K5)</f>
        <v>2</v>
      </c>
      <c r="N5" t="s">
        <v>15</v>
      </c>
    </row>
    <row r="6" spans="1:33" x14ac:dyDescent="0.3">
      <c r="A6" s="22" t="s">
        <v>106</v>
      </c>
      <c r="B6">
        <v>6</v>
      </c>
      <c r="C6">
        <v>1</v>
      </c>
      <c r="D6">
        <v>5</v>
      </c>
      <c r="E6">
        <v>1</v>
      </c>
      <c r="F6">
        <f t="shared" si="0"/>
        <v>1</v>
      </c>
      <c r="G6" t="s">
        <v>7</v>
      </c>
    </row>
    <row r="7" spans="1:33" x14ac:dyDescent="0.3">
      <c r="A7" s="22" t="s">
        <v>107</v>
      </c>
      <c r="B7">
        <v>4</v>
      </c>
      <c r="C7">
        <v>2</v>
      </c>
      <c r="D7">
        <v>2</v>
      </c>
      <c r="E7">
        <v>4</v>
      </c>
      <c r="F7">
        <f t="shared" si="0"/>
        <v>4</v>
      </c>
      <c r="G7" t="s">
        <v>9</v>
      </c>
    </row>
    <row r="8" spans="1:33" x14ac:dyDescent="0.3">
      <c r="A8" s="22" t="s">
        <v>108</v>
      </c>
      <c r="B8" s="1">
        <v>8</v>
      </c>
      <c r="C8" s="1">
        <v>0</v>
      </c>
      <c r="D8" s="1">
        <v>0</v>
      </c>
      <c r="E8" s="1">
        <v>8</v>
      </c>
      <c r="F8" s="1">
        <f t="shared" si="0"/>
        <v>16</v>
      </c>
      <c r="G8" s="1" t="s">
        <v>9</v>
      </c>
      <c r="H8" t="s">
        <v>5</v>
      </c>
      <c r="I8" s="1">
        <v>5</v>
      </c>
      <c r="J8" s="1">
        <v>3</v>
      </c>
      <c r="K8" s="1">
        <v>0</v>
      </c>
      <c r="L8" s="1">
        <v>0</v>
      </c>
      <c r="M8" s="1">
        <f>(I8-J8)+(L8-K8)</f>
        <v>2</v>
      </c>
      <c r="O8" s="1">
        <v>5</v>
      </c>
      <c r="P8" s="1">
        <v>1</v>
      </c>
      <c r="Q8" s="1">
        <v>0</v>
      </c>
      <c r="R8" s="1">
        <v>0</v>
      </c>
      <c r="S8" s="1">
        <f>(O8-P8)+(R8-Q8)</f>
        <v>4</v>
      </c>
      <c r="U8">
        <v>5</v>
      </c>
      <c r="V8">
        <v>3</v>
      </c>
      <c r="W8">
        <v>0</v>
      </c>
      <c r="X8">
        <v>0</v>
      </c>
      <c r="Y8" s="1">
        <f>(U8-V8)+(X8-W8)</f>
        <v>2</v>
      </c>
      <c r="Z8" t="s">
        <v>16</v>
      </c>
      <c r="AC8">
        <v>8</v>
      </c>
      <c r="AD8">
        <v>0</v>
      </c>
      <c r="AE8">
        <v>0</v>
      </c>
      <c r="AF8">
        <v>0</v>
      </c>
      <c r="AG8" s="1">
        <f>(AC8-AD8)+(AF8-AE8)</f>
        <v>8</v>
      </c>
    </row>
    <row r="9" spans="1:33" x14ac:dyDescent="0.3">
      <c r="A9" s="22" t="s">
        <v>109</v>
      </c>
      <c r="B9">
        <v>7</v>
      </c>
      <c r="C9">
        <v>1</v>
      </c>
      <c r="D9">
        <v>4</v>
      </c>
      <c r="E9">
        <v>3</v>
      </c>
      <c r="F9">
        <f t="shared" si="0"/>
        <v>5</v>
      </c>
      <c r="G9" t="s">
        <v>9</v>
      </c>
      <c r="I9">
        <v>6</v>
      </c>
      <c r="J9">
        <v>2</v>
      </c>
      <c r="K9">
        <v>3</v>
      </c>
      <c r="L9">
        <v>4</v>
      </c>
      <c r="M9" s="1">
        <f>(I9-J9)+(L9-K9)</f>
        <v>5</v>
      </c>
      <c r="O9" s="1">
        <v>3</v>
      </c>
      <c r="P9" s="1">
        <v>3</v>
      </c>
      <c r="Q9" s="1">
        <v>6</v>
      </c>
      <c r="R9" s="1">
        <v>2</v>
      </c>
      <c r="S9" s="1">
        <f>(O9-P9)+(R9-Q9)</f>
        <v>-4</v>
      </c>
      <c r="T9" t="s">
        <v>7</v>
      </c>
    </row>
    <row r="10" spans="1:33" x14ac:dyDescent="0.3">
      <c r="A10" s="22" t="s">
        <v>110</v>
      </c>
      <c r="B10" s="1">
        <v>8</v>
      </c>
      <c r="C10" s="1">
        <v>0</v>
      </c>
      <c r="D10" s="1">
        <v>0</v>
      </c>
      <c r="E10" s="1">
        <v>8</v>
      </c>
      <c r="F10" s="1">
        <f t="shared" si="0"/>
        <v>16</v>
      </c>
      <c r="G10" s="1" t="s">
        <v>9</v>
      </c>
      <c r="H10" s="1"/>
      <c r="I10" s="1">
        <v>8</v>
      </c>
      <c r="J10" s="1">
        <v>0</v>
      </c>
      <c r="K10" s="1">
        <v>0</v>
      </c>
      <c r="L10" s="1">
        <v>8</v>
      </c>
      <c r="M10" s="1">
        <f>(I10-J10)+(L10-K10)</f>
        <v>16</v>
      </c>
      <c r="O10" s="1">
        <v>8</v>
      </c>
      <c r="P10" s="1">
        <v>0</v>
      </c>
      <c r="Q10" s="1">
        <v>0</v>
      </c>
      <c r="R10" s="1">
        <v>8</v>
      </c>
      <c r="S10" s="1">
        <f>(O10-P10)+(R10-Q10)</f>
        <v>16</v>
      </c>
      <c r="T10" t="s">
        <v>5</v>
      </c>
      <c r="U10" s="1">
        <v>7</v>
      </c>
      <c r="V10" s="1">
        <v>1</v>
      </c>
      <c r="W10" s="1">
        <v>0</v>
      </c>
      <c r="X10" s="1">
        <v>0</v>
      </c>
      <c r="Y10" s="1">
        <f>(U10-V10)+(X10-W10)</f>
        <v>6</v>
      </c>
      <c r="Z10" t="s">
        <v>16</v>
      </c>
      <c r="AC10">
        <v>8</v>
      </c>
      <c r="AD10">
        <v>0</v>
      </c>
      <c r="AE10">
        <v>0</v>
      </c>
      <c r="AF10">
        <v>8</v>
      </c>
      <c r="AG10" s="1">
        <f>(AC10-AD10)+(AF10-AE10)</f>
        <v>16</v>
      </c>
    </row>
    <row r="11" spans="1:33" x14ac:dyDescent="0.3">
      <c r="A11" s="22" t="s">
        <v>111</v>
      </c>
      <c r="B11">
        <v>2</v>
      </c>
      <c r="C11">
        <v>0</v>
      </c>
      <c r="D11">
        <v>2</v>
      </c>
      <c r="E11">
        <v>6</v>
      </c>
      <c r="F11">
        <f t="shared" si="0"/>
        <v>6</v>
      </c>
      <c r="G11" t="s">
        <v>9</v>
      </c>
    </row>
    <row r="12" spans="1:33" x14ac:dyDescent="0.3">
      <c r="A12" s="22" t="s">
        <v>112</v>
      </c>
      <c r="B12">
        <v>3</v>
      </c>
      <c r="C12">
        <v>2</v>
      </c>
      <c r="D12">
        <v>1</v>
      </c>
      <c r="E12">
        <v>4</v>
      </c>
      <c r="F12">
        <f t="shared" si="0"/>
        <v>4</v>
      </c>
      <c r="G12" t="s">
        <v>9</v>
      </c>
    </row>
    <row r="13" spans="1:33" x14ac:dyDescent="0.3">
      <c r="A13" s="22" t="s">
        <v>113</v>
      </c>
      <c r="B13">
        <v>6</v>
      </c>
      <c r="C13">
        <v>0</v>
      </c>
      <c r="D13">
        <v>2</v>
      </c>
      <c r="E13">
        <v>4</v>
      </c>
      <c r="F13">
        <f t="shared" si="0"/>
        <v>8</v>
      </c>
      <c r="G13" t="s">
        <v>9</v>
      </c>
    </row>
    <row r="14" spans="1:33" x14ac:dyDescent="0.3">
      <c r="A14" s="22" t="s">
        <v>114</v>
      </c>
      <c r="B14" s="1">
        <v>8</v>
      </c>
      <c r="C14" s="1">
        <v>0</v>
      </c>
      <c r="D14" s="1">
        <v>0</v>
      </c>
      <c r="E14" s="1">
        <v>8</v>
      </c>
      <c r="F14" s="1">
        <f>(B14-C14)+(E14-D14)</f>
        <v>16</v>
      </c>
      <c r="G14" s="1" t="s">
        <v>9</v>
      </c>
      <c r="H14" t="s">
        <v>5</v>
      </c>
      <c r="I14">
        <v>5</v>
      </c>
      <c r="J14">
        <v>2</v>
      </c>
      <c r="K14">
        <v>0</v>
      </c>
      <c r="L14">
        <v>0</v>
      </c>
      <c r="M14" s="1">
        <f>(I14-J14)+(L14-K14)</f>
        <v>3</v>
      </c>
      <c r="O14">
        <v>7</v>
      </c>
      <c r="P14">
        <v>1</v>
      </c>
      <c r="Q14">
        <v>0</v>
      </c>
      <c r="R14">
        <v>0</v>
      </c>
      <c r="S14" s="1">
        <f>(O14-P14)+(R14-Q14)</f>
        <v>6</v>
      </c>
      <c r="U14">
        <v>7</v>
      </c>
      <c r="V14">
        <v>1</v>
      </c>
      <c r="W14">
        <v>1</v>
      </c>
      <c r="X14">
        <v>0</v>
      </c>
      <c r="Y14" s="1">
        <f>(U14-V14)+(X14-W14)</f>
        <v>5</v>
      </c>
      <c r="Z14" t="s">
        <v>16</v>
      </c>
      <c r="AC14">
        <v>7</v>
      </c>
      <c r="AD14">
        <v>1</v>
      </c>
      <c r="AE14">
        <v>0</v>
      </c>
      <c r="AF14">
        <v>0</v>
      </c>
      <c r="AG14" s="1">
        <f>(AC14-AD14)+(AF14-AE14)</f>
        <v>6</v>
      </c>
    </row>
    <row r="15" spans="1:33" x14ac:dyDescent="0.3">
      <c r="A15" s="22" t="s">
        <v>115</v>
      </c>
      <c r="B15">
        <v>4</v>
      </c>
      <c r="C15">
        <v>4</v>
      </c>
      <c r="D15">
        <v>4</v>
      </c>
      <c r="E15">
        <v>3</v>
      </c>
      <c r="F15">
        <f t="shared" si="0"/>
        <v>-1</v>
      </c>
      <c r="G15" t="s">
        <v>7</v>
      </c>
    </row>
    <row r="16" spans="1:33" x14ac:dyDescent="0.3">
      <c r="A16" s="22" t="s">
        <v>116</v>
      </c>
      <c r="B16">
        <v>3</v>
      </c>
      <c r="C16">
        <v>2</v>
      </c>
      <c r="D16">
        <v>5</v>
      </c>
      <c r="E16">
        <v>3</v>
      </c>
      <c r="F16">
        <f t="shared" si="0"/>
        <v>-1</v>
      </c>
      <c r="G16" t="s">
        <v>7</v>
      </c>
    </row>
    <row r="17" spans="1:33" x14ac:dyDescent="0.3">
      <c r="A17" s="22" t="s">
        <v>117</v>
      </c>
      <c r="B17">
        <v>6</v>
      </c>
      <c r="C17">
        <v>2</v>
      </c>
      <c r="D17">
        <v>4</v>
      </c>
      <c r="E17">
        <v>4</v>
      </c>
      <c r="F17">
        <f t="shared" si="0"/>
        <v>4</v>
      </c>
      <c r="G17" t="s">
        <v>9</v>
      </c>
      <c r="I17" s="1">
        <v>4</v>
      </c>
      <c r="J17" s="1">
        <v>4</v>
      </c>
      <c r="K17" s="1">
        <v>4</v>
      </c>
      <c r="L17" s="1">
        <v>4</v>
      </c>
      <c r="M17" s="1">
        <v>0</v>
      </c>
      <c r="N17" t="s">
        <v>15</v>
      </c>
    </row>
    <row r="18" spans="1:33" x14ac:dyDescent="0.3">
      <c r="A18" s="22" t="s">
        <v>118</v>
      </c>
      <c r="B18" s="1">
        <v>7</v>
      </c>
      <c r="C18" s="1">
        <v>0</v>
      </c>
      <c r="D18" s="1">
        <v>0</v>
      </c>
      <c r="E18" s="1">
        <v>8</v>
      </c>
      <c r="F18" s="1">
        <f t="shared" si="0"/>
        <v>15</v>
      </c>
      <c r="G18" s="1" t="s">
        <v>9</v>
      </c>
      <c r="H18" s="1"/>
      <c r="I18" s="1">
        <v>8</v>
      </c>
      <c r="J18" s="1">
        <v>0</v>
      </c>
      <c r="K18" s="1">
        <v>0</v>
      </c>
      <c r="L18" s="1">
        <v>7</v>
      </c>
      <c r="M18" s="1">
        <f>(I18-J18)+(L18-K18)</f>
        <v>15</v>
      </c>
      <c r="O18" s="1">
        <v>8</v>
      </c>
      <c r="P18" s="1">
        <v>0</v>
      </c>
      <c r="Q18" s="1">
        <v>0</v>
      </c>
      <c r="R18" s="1">
        <v>8</v>
      </c>
      <c r="S18" s="1">
        <f>(O18-P18)+(R18-Q18)</f>
        <v>16</v>
      </c>
      <c r="T18" t="s">
        <v>5</v>
      </c>
      <c r="U18">
        <v>8</v>
      </c>
      <c r="V18">
        <v>0</v>
      </c>
      <c r="W18">
        <v>0</v>
      </c>
      <c r="X18">
        <v>0</v>
      </c>
      <c r="Y18" s="1">
        <f>(U18-V18)+(X18-W18)</f>
        <v>8</v>
      </c>
      <c r="Z18" t="s">
        <v>16</v>
      </c>
      <c r="AC18">
        <v>0</v>
      </c>
      <c r="AD18">
        <v>6</v>
      </c>
      <c r="AE18">
        <v>0</v>
      </c>
      <c r="AF18">
        <v>0</v>
      </c>
      <c r="AG18" s="1">
        <f>(AC18-AD18)+(AF18-AE18)</f>
        <v>-6</v>
      </c>
    </row>
    <row r="19" spans="1:33" x14ac:dyDescent="0.3">
      <c r="A19" s="22" t="s">
        <v>119</v>
      </c>
      <c r="B19">
        <v>6</v>
      </c>
      <c r="C19">
        <v>1</v>
      </c>
      <c r="D19">
        <v>2</v>
      </c>
      <c r="E19">
        <v>6</v>
      </c>
      <c r="F19">
        <f t="shared" si="0"/>
        <v>9</v>
      </c>
      <c r="G19" t="s">
        <v>9</v>
      </c>
      <c r="I19">
        <v>8</v>
      </c>
      <c r="J19">
        <v>0</v>
      </c>
      <c r="K19">
        <v>0</v>
      </c>
      <c r="L19">
        <v>8</v>
      </c>
      <c r="M19" s="1">
        <f>(I19-J19)+(L19-K19)</f>
        <v>16</v>
      </c>
      <c r="O19">
        <v>6</v>
      </c>
      <c r="P19">
        <v>0</v>
      </c>
      <c r="Q19">
        <v>0</v>
      </c>
      <c r="R19">
        <v>5</v>
      </c>
      <c r="S19" s="1">
        <f>(O19-P19)+(R19-Q19)</f>
        <v>11</v>
      </c>
      <c r="T19" t="s">
        <v>5</v>
      </c>
      <c r="U19">
        <v>5</v>
      </c>
      <c r="V19">
        <v>3</v>
      </c>
      <c r="W19">
        <v>0</v>
      </c>
      <c r="X19">
        <v>0</v>
      </c>
      <c r="Y19" s="1">
        <f>(U19-V19)+(X19-W19)</f>
        <v>2</v>
      </c>
      <c r="Z19" t="s">
        <v>16</v>
      </c>
      <c r="AC19">
        <v>8</v>
      </c>
      <c r="AD19">
        <v>0</v>
      </c>
      <c r="AE19">
        <v>0</v>
      </c>
      <c r="AF19">
        <v>0</v>
      </c>
      <c r="AG19" s="1">
        <f>(AC19-AD19)+(AF19-AE19)</f>
        <v>8</v>
      </c>
    </row>
    <row r="20" spans="1:33" x14ac:dyDescent="0.3">
      <c r="A20" s="22" t="s">
        <v>120</v>
      </c>
      <c r="B20" s="1">
        <v>8</v>
      </c>
      <c r="C20" s="1">
        <v>0</v>
      </c>
      <c r="D20" s="1">
        <v>0</v>
      </c>
      <c r="E20" s="1">
        <v>8</v>
      </c>
      <c r="F20" s="1">
        <f t="shared" si="0"/>
        <v>16</v>
      </c>
      <c r="G20" s="1" t="s">
        <v>9</v>
      </c>
      <c r="H20" t="s">
        <v>5</v>
      </c>
      <c r="I20">
        <v>3</v>
      </c>
      <c r="J20">
        <v>5</v>
      </c>
      <c r="K20">
        <v>0</v>
      </c>
      <c r="L20">
        <v>0</v>
      </c>
      <c r="M20" s="1">
        <f>(I20-J20)+(L20-K20)</f>
        <v>-2</v>
      </c>
      <c r="O20">
        <v>6</v>
      </c>
      <c r="P20">
        <v>2</v>
      </c>
      <c r="Q20">
        <v>1</v>
      </c>
      <c r="R20">
        <v>0</v>
      </c>
      <c r="S20" s="1">
        <f>(O20-P20)+(R20-Q20)</f>
        <v>3</v>
      </c>
      <c r="U20">
        <v>1</v>
      </c>
      <c r="V20">
        <v>7</v>
      </c>
      <c r="W20">
        <v>0</v>
      </c>
      <c r="X20">
        <v>0</v>
      </c>
      <c r="Y20" s="1">
        <f>(U20-V20)+(X20-W20)</f>
        <v>-6</v>
      </c>
      <c r="Z20" t="s">
        <v>16</v>
      </c>
      <c r="AC20">
        <v>8</v>
      </c>
      <c r="AD20">
        <v>0</v>
      </c>
      <c r="AE20">
        <v>0</v>
      </c>
      <c r="AF20">
        <v>0</v>
      </c>
      <c r="AG20" s="1">
        <f>(AC20-AD20)+(AF20-AE20)</f>
        <v>8</v>
      </c>
    </row>
    <row r="21" spans="1:33" x14ac:dyDescent="0.3">
      <c r="A21" s="22" t="s">
        <v>121</v>
      </c>
      <c r="B21">
        <v>5</v>
      </c>
      <c r="C21">
        <v>3</v>
      </c>
      <c r="D21">
        <v>4</v>
      </c>
      <c r="E21">
        <v>4</v>
      </c>
      <c r="F21">
        <f t="shared" si="0"/>
        <v>2</v>
      </c>
      <c r="G21" t="s">
        <v>7</v>
      </c>
    </row>
    <row r="22" spans="1:33" x14ac:dyDescent="0.3">
      <c r="A22" s="22" t="s">
        <v>122</v>
      </c>
      <c r="B22">
        <v>5</v>
      </c>
      <c r="C22">
        <v>3</v>
      </c>
      <c r="D22">
        <v>1</v>
      </c>
      <c r="E22">
        <v>2</v>
      </c>
      <c r="F22">
        <f t="shared" si="0"/>
        <v>3</v>
      </c>
      <c r="G22" t="s">
        <v>7</v>
      </c>
    </row>
    <row r="23" spans="1:33" x14ac:dyDescent="0.3">
      <c r="A23" s="22" t="s">
        <v>123</v>
      </c>
      <c r="B23" s="1">
        <v>6</v>
      </c>
      <c r="C23" s="1">
        <v>1</v>
      </c>
      <c r="D23" s="1">
        <v>0</v>
      </c>
      <c r="E23" s="1">
        <v>8</v>
      </c>
      <c r="F23" s="1">
        <f t="shared" si="0"/>
        <v>13</v>
      </c>
      <c r="G23" s="1" t="s">
        <v>9</v>
      </c>
      <c r="I23">
        <v>5</v>
      </c>
      <c r="J23">
        <v>1</v>
      </c>
      <c r="K23">
        <v>0</v>
      </c>
      <c r="L23">
        <v>5</v>
      </c>
      <c r="M23" s="1">
        <f>(I23-J23)+(L23-K23)</f>
        <v>9</v>
      </c>
      <c r="O23">
        <v>2</v>
      </c>
      <c r="P23">
        <v>1</v>
      </c>
      <c r="Q23">
        <v>0</v>
      </c>
      <c r="R23">
        <v>7</v>
      </c>
      <c r="S23" s="1">
        <f>(O23-P23)+(R23-Q23)</f>
        <v>8</v>
      </c>
      <c r="T23" t="s">
        <v>5</v>
      </c>
      <c r="U23">
        <v>7</v>
      </c>
      <c r="V23">
        <v>1</v>
      </c>
      <c r="W23">
        <v>0</v>
      </c>
      <c r="X23">
        <v>1</v>
      </c>
      <c r="Y23" s="1">
        <f>(U23-V23)+(X23-W23)</f>
        <v>7</v>
      </c>
      <c r="Z23" t="s">
        <v>16</v>
      </c>
      <c r="AC23">
        <v>8</v>
      </c>
      <c r="AD23">
        <v>0</v>
      </c>
      <c r="AE23">
        <v>0</v>
      </c>
      <c r="AF23">
        <v>0</v>
      </c>
      <c r="AG23">
        <v>8</v>
      </c>
    </row>
    <row r="24" spans="1:33" x14ac:dyDescent="0.3">
      <c r="A24" s="22" t="s">
        <v>124</v>
      </c>
      <c r="B24">
        <v>4</v>
      </c>
      <c r="C24">
        <v>3</v>
      </c>
      <c r="D24">
        <v>4</v>
      </c>
      <c r="E24">
        <v>4</v>
      </c>
      <c r="F24">
        <f t="shared" si="0"/>
        <v>1</v>
      </c>
      <c r="G24" t="s">
        <v>7</v>
      </c>
      <c r="I24">
        <v>2</v>
      </c>
      <c r="J24">
        <v>6</v>
      </c>
      <c r="K24">
        <v>3</v>
      </c>
      <c r="L24">
        <v>5</v>
      </c>
      <c r="M24" s="1">
        <f>(I24-J24)+(L24-K24)</f>
        <v>-2</v>
      </c>
    </row>
    <row r="25" spans="1:33" x14ac:dyDescent="0.3">
      <c r="A25" s="22" t="s">
        <v>125</v>
      </c>
      <c r="B25">
        <v>2</v>
      </c>
      <c r="C25">
        <v>1</v>
      </c>
      <c r="D25">
        <v>0</v>
      </c>
      <c r="E25">
        <v>8</v>
      </c>
      <c r="F25">
        <f t="shared" si="0"/>
        <v>9</v>
      </c>
      <c r="G25" t="s">
        <v>9</v>
      </c>
      <c r="I25">
        <v>0</v>
      </c>
      <c r="J25">
        <v>0</v>
      </c>
      <c r="K25">
        <v>3</v>
      </c>
      <c r="L25">
        <v>4</v>
      </c>
      <c r="M25" s="1">
        <f>(I25-J25)+(L25-K25)</f>
        <v>1</v>
      </c>
    </row>
    <row r="26" spans="1:33" x14ac:dyDescent="0.3">
      <c r="A26" s="22" t="s">
        <v>126</v>
      </c>
      <c r="B26">
        <v>2</v>
      </c>
      <c r="C26">
        <v>2</v>
      </c>
      <c r="D26">
        <v>3</v>
      </c>
      <c r="E26">
        <v>2</v>
      </c>
      <c r="F26">
        <f t="shared" si="0"/>
        <v>-1</v>
      </c>
      <c r="G26" t="s">
        <v>7</v>
      </c>
    </row>
    <row r="27" spans="1:33" x14ac:dyDescent="0.3">
      <c r="A27" s="22" t="s">
        <v>127</v>
      </c>
      <c r="B27">
        <v>3</v>
      </c>
      <c r="C27">
        <v>4</v>
      </c>
      <c r="D27">
        <v>3</v>
      </c>
      <c r="E27">
        <v>2</v>
      </c>
      <c r="F27">
        <f t="shared" si="0"/>
        <v>-2</v>
      </c>
      <c r="G27" t="s">
        <v>7</v>
      </c>
      <c r="I27">
        <v>4</v>
      </c>
      <c r="J27">
        <v>4</v>
      </c>
      <c r="K27">
        <v>0</v>
      </c>
      <c r="L27">
        <v>0</v>
      </c>
      <c r="M27" s="1">
        <f t="shared" ref="M27:M33" si="1">(I27-J27)+(L27-K27)</f>
        <v>0</v>
      </c>
    </row>
    <row r="28" spans="1:33" x14ac:dyDescent="0.3">
      <c r="A28" s="22" t="s">
        <v>128</v>
      </c>
      <c r="B28">
        <v>3</v>
      </c>
      <c r="C28">
        <v>1</v>
      </c>
      <c r="D28">
        <v>3</v>
      </c>
      <c r="E28">
        <v>4</v>
      </c>
      <c r="F28">
        <f t="shared" si="0"/>
        <v>3</v>
      </c>
      <c r="G28" t="s">
        <v>7</v>
      </c>
      <c r="I28">
        <v>5</v>
      </c>
      <c r="J28">
        <v>2</v>
      </c>
      <c r="K28">
        <v>5</v>
      </c>
      <c r="L28">
        <v>1</v>
      </c>
      <c r="M28" s="1">
        <f t="shared" si="1"/>
        <v>-1</v>
      </c>
    </row>
    <row r="29" spans="1:33" x14ac:dyDescent="0.3">
      <c r="A29" s="22" t="s">
        <v>129</v>
      </c>
      <c r="B29">
        <v>3</v>
      </c>
      <c r="C29">
        <v>1</v>
      </c>
      <c r="D29">
        <v>2</v>
      </c>
      <c r="E29">
        <v>2</v>
      </c>
      <c r="F29">
        <f t="shared" si="0"/>
        <v>2</v>
      </c>
      <c r="G29" t="s">
        <v>7</v>
      </c>
      <c r="I29">
        <v>5</v>
      </c>
      <c r="J29">
        <v>2</v>
      </c>
      <c r="K29">
        <v>6</v>
      </c>
      <c r="L29">
        <v>1</v>
      </c>
      <c r="M29" s="1">
        <f t="shared" si="1"/>
        <v>-2</v>
      </c>
    </row>
    <row r="30" spans="1:33" x14ac:dyDescent="0.3">
      <c r="A30" s="22" t="s">
        <v>130</v>
      </c>
      <c r="B30">
        <v>7</v>
      </c>
      <c r="C30">
        <v>0</v>
      </c>
      <c r="D30">
        <v>0</v>
      </c>
      <c r="E30">
        <v>8</v>
      </c>
      <c r="F30">
        <f t="shared" si="0"/>
        <v>15</v>
      </c>
      <c r="G30" t="s">
        <v>9</v>
      </c>
      <c r="I30" s="1">
        <v>7</v>
      </c>
      <c r="J30" s="1">
        <v>0</v>
      </c>
      <c r="K30" s="1">
        <v>0</v>
      </c>
      <c r="L30" s="1">
        <v>8</v>
      </c>
      <c r="M30" s="1">
        <f t="shared" si="1"/>
        <v>15</v>
      </c>
      <c r="N30" t="s">
        <v>5</v>
      </c>
      <c r="O30" s="1">
        <v>2</v>
      </c>
      <c r="P30" s="1">
        <v>6</v>
      </c>
      <c r="Q30" s="1">
        <v>0</v>
      </c>
      <c r="R30" s="1">
        <v>0</v>
      </c>
      <c r="S30" s="1">
        <f>(O30-P30)+(R30-Q30)</f>
        <v>-4</v>
      </c>
      <c r="U30" s="1">
        <v>3</v>
      </c>
      <c r="V30" s="1">
        <v>5</v>
      </c>
      <c r="W30" s="1">
        <v>1</v>
      </c>
      <c r="X30" s="1">
        <v>0</v>
      </c>
      <c r="Y30" s="1">
        <f>(U30-V30)+(X30-W30)</f>
        <v>-3</v>
      </c>
      <c r="Z30" t="s">
        <v>16</v>
      </c>
      <c r="AC30">
        <v>5</v>
      </c>
      <c r="AD30">
        <v>3</v>
      </c>
      <c r="AE30">
        <v>0</v>
      </c>
      <c r="AF30">
        <v>0</v>
      </c>
      <c r="AG30" s="1">
        <f>(AC30-AD30)+(AF30-AE30)</f>
        <v>2</v>
      </c>
    </row>
    <row r="31" spans="1:33" x14ac:dyDescent="0.3">
      <c r="A31" s="22" t="s">
        <v>131</v>
      </c>
      <c r="B31">
        <v>5</v>
      </c>
      <c r="C31">
        <v>2</v>
      </c>
      <c r="D31">
        <v>4</v>
      </c>
      <c r="E31">
        <v>4</v>
      </c>
      <c r="F31">
        <f t="shared" si="0"/>
        <v>3</v>
      </c>
      <c r="G31" t="s">
        <v>7</v>
      </c>
      <c r="I31">
        <v>5</v>
      </c>
      <c r="J31">
        <v>3</v>
      </c>
      <c r="K31">
        <v>6</v>
      </c>
      <c r="L31">
        <v>1</v>
      </c>
      <c r="M31" s="1">
        <f t="shared" si="1"/>
        <v>-3</v>
      </c>
    </row>
    <row r="32" spans="1:33" x14ac:dyDescent="0.3">
      <c r="A32" s="22" t="s">
        <v>132</v>
      </c>
      <c r="B32">
        <v>5</v>
      </c>
      <c r="C32">
        <v>3</v>
      </c>
      <c r="D32">
        <v>2</v>
      </c>
      <c r="E32">
        <v>6</v>
      </c>
      <c r="F32">
        <f t="shared" si="0"/>
        <v>6</v>
      </c>
      <c r="G32" t="s">
        <v>9</v>
      </c>
      <c r="I32" s="1">
        <v>4</v>
      </c>
      <c r="J32" s="1">
        <v>3</v>
      </c>
      <c r="K32" s="1">
        <v>2</v>
      </c>
      <c r="L32" s="1">
        <v>5</v>
      </c>
      <c r="M32" s="1">
        <f t="shared" si="1"/>
        <v>4</v>
      </c>
      <c r="O32" s="1">
        <v>3</v>
      </c>
      <c r="P32" s="1">
        <v>5</v>
      </c>
      <c r="Q32" s="1">
        <v>3</v>
      </c>
      <c r="R32" s="1">
        <v>5</v>
      </c>
      <c r="S32" s="1">
        <f>(O32-P32)+(R32-Q32)</f>
        <v>0</v>
      </c>
      <c r="T32" t="s">
        <v>7</v>
      </c>
    </row>
    <row r="33" spans="1:33" x14ac:dyDescent="0.3">
      <c r="A33" s="22" t="s">
        <v>133</v>
      </c>
      <c r="B33" s="1">
        <v>8</v>
      </c>
      <c r="C33" s="1">
        <v>0</v>
      </c>
      <c r="D33" s="1">
        <v>0</v>
      </c>
      <c r="E33" s="1">
        <v>3</v>
      </c>
      <c r="F33" s="1">
        <f t="shared" si="0"/>
        <v>11</v>
      </c>
      <c r="G33" s="1" t="s">
        <v>9</v>
      </c>
      <c r="I33" s="1">
        <v>4</v>
      </c>
      <c r="J33" s="1">
        <v>0</v>
      </c>
      <c r="K33" s="1">
        <v>0</v>
      </c>
      <c r="L33" s="1">
        <v>8</v>
      </c>
      <c r="M33" s="1">
        <f t="shared" si="1"/>
        <v>12</v>
      </c>
      <c r="O33" s="1">
        <v>4</v>
      </c>
      <c r="P33" s="1">
        <v>0</v>
      </c>
      <c r="Q33" s="1">
        <v>0</v>
      </c>
      <c r="R33" s="1">
        <v>8</v>
      </c>
      <c r="S33" s="1">
        <f>(O33-P33)+(R33-Q33)</f>
        <v>12</v>
      </c>
      <c r="T33" t="s">
        <v>5</v>
      </c>
      <c r="U33">
        <v>5</v>
      </c>
      <c r="V33">
        <v>3</v>
      </c>
      <c r="W33">
        <v>0</v>
      </c>
      <c r="X33">
        <v>0</v>
      </c>
      <c r="Y33" s="1">
        <f>(U33-V33)+(X33-W33)</f>
        <v>2</v>
      </c>
    </row>
    <row r="34" spans="1:33" x14ac:dyDescent="0.3">
      <c r="A34" s="22" t="s">
        <v>134</v>
      </c>
      <c r="B34">
        <v>6</v>
      </c>
      <c r="C34">
        <v>2</v>
      </c>
      <c r="D34">
        <v>6</v>
      </c>
      <c r="E34">
        <v>1</v>
      </c>
      <c r="F34">
        <f t="shared" si="0"/>
        <v>-1</v>
      </c>
      <c r="G34" t="s">
        <v>7</v>
      </c>
    </row>
    <row r="35" spans="1:33" x14ac:dyDescent="0.3">
      <c r="A35" s="22" t="s">
        <v>135</v>
      </c>
      <c r="B35">
        <v>3</v>
      </c>
      <c r="C35">
        <v>3</v>
      </c>
      <c r="D35">
        <v>5</v>
      </c>
      <c r="E35">
        <v>2</v>
      </c>
      <c r="F35">
        <f t="shared" si="0"/>
        <v>-3</v>
      </c>
      <c r="G35" t="s">
        <v>7</v>
      </c>
    </row>
    <row r="36" spans="1:33" x14ac:dyDescent="0.3">
      <c r="A36" s="22" t="s">
        <v>136</v>
      </c>
      <c r="B36" s="1">
        <v>5</v>
      </c>
      <c r="C36" s="1">
        <v>0</v>
      </c>
      <c r="D36" s="1">
        <v>0</v>
      </c>
      <c r="E36" s="1">
        <v>8</v>
      </c>
      <c r="F36" s="1">
        <f t="shared" si="0"/>
        <v>13</v>
      </c>
      <c r="G36" s="1" t="s">
        <v>9</v>
      </c>
      <c r="I36">
        <v>7</v>
      </c>
      <c r="J36">
        <v>0</v>
      </c>
      <c r="K36">
        <v>0</v>
      </c>
      <c r="L36">
        <v>8</v>
      </c>
      <c r="M36" s="1">
        <f>(I36-J36)+(L36-K36)</f>
        <v>15</v>
      </c>
      <c r="N36" t="s">
        <v>5</v>
      </c>
      <c r="O36">
        <v>7</v>
      </c>
      <c r="P36">
        <v>1</v>
      </c>
      <c r="Q36">
        <v>0</v>
      </c>
      <c r="R36">
        <v>0</v>
      </c>
      <c r="S36" s="1">
        <f>(O36-P36)+(R36-Q36)</f>
        <v>6</v>
      </c>
      <c r="U36">
        <v>6</v>
      </c>
      <c r="V36">
        <v>2</v>
      </c>
      <c r="W36">
        <v>0</v>
      </c>
      <c r="X36">
        <v>0</v>
      </c>
      <c r="Y36" s="1">
        <f>(U36-V36)+(X36-W36)</f>
        <v>4</v>
      </c>
      <c r="Z36" t="s">
        <v>16</v>
      </c>
      <c r="AC36">
        <v>7</v>
      </c>
      <c r="AD36">
        <v>0</v>
      </c>
      <c r="AE36">
        <v>1</v>
      </c>
      <c r="AF36">
        <v>0</v>
      </c>
      <c r="AG36" s="1">
        <f>(AC36-AD36)+(AF36-AE36)</f>
        <v>6</v>
      </c>
    </row>
    <row r="37" spans="1:33" x14ac:dyDescent="0.3">
      <c r="A37" s="22" t="s">
        <v>137</v>
      </c>
      <c r="B37" s="1">
        <v>8</v>
      </c>
      <c r="C37" s="1">
        <v>0</v>
      </c>
      <c r="D37" s="1">
        <v>0</v>
      </c>
      <c r="E37" s="1">
        <v>6</v>
      </c>
      <c r="F37" s="1">
        <f t="shared" si="0"/>
        <v>14</v>
      </c>
      <c r="G37" s="1" t="s">
        <v>9</v>
      </c>
    </row>
    <row r="38" spans="1:33" x14ac:dyDescent="0.3">
      <c r="A38" s="22" t="s">
        <v>138</v>
      </c>
      <c r="B38">
        <v>2</v>
      </c>
      <c r="C38">
        <v>1</v>
      </c>
      <c r="D38">
        <v>1</v>
      </c>
      <c r="E38">
        <v>3</v>
      </c>
      <c r="F38">
        <f t="shared" si="0"/>
        <v>3</v>
      </c>
      <c r="G38" t="s">
        <v>7</v>
      </c>
    </row>
    <row r="39" spans="1:33" x14ac:dyDescent="0.3">
      <c r="A39" s="22" t="s">
        <v>139</v>
      </c>
      <c r="B39" s="1">
        <v>8</v>
      </c>
      <c r="C39" s="1">
        <v>0</v>
      </c>
      <c r="D39" s="1">
        <v>0</v>
      </c>
      <c r="E39" s="1">
        <v>8</v>
      </c>
      <c r="F39" s="1">
        <f t="shared" si="0"/>
        <v>16</v>
      </c>
      <c r="G39" s="1" t="s">
        <v>10</v>
      </c>
      <c r="I39">
        <v>8</v>
      </c>
      <c r="J39">
        <v>0</v>
      </c>
      <c r="K39">
        <v>0</v>
      </c>
      <c r="L39">
        <v>8</v>
      </c>
      <c r="M39" s="1">
        <f>(I39-J39)+(L39-K39)</f>
        <v>16</v>
      </c>
      <c r="N39" t="s">
        <v>5</v>
      </c>
      <c r="O39">
        <v>6</v>
      </c>
      <c r="P39">
        <v>2</v>
      </c>
      <c r="Q39">
        <v>1</v>
      </c>
      <c r="R39">
        <v>0</v>
      </c>
      <c r="S39" s="1">
        <f>(O39-P39)+(R39-Q39)</f>
        <v>3</v>
      </c>
      <c r="U39">
        <v>6</v>
      </c>
      <c r="V39">
        <v>2</v>
      </c>
      <c r="W39">
        <v>0</v>
      </c>
      <c r="X39">
        <v>0</v>
      </c>
      <c r="Y39" s="1">
        <f>(U39-V39)+(X39-W39)</f>
        <v>4</v>
      </c>
      <c r="Z39" t="s">
        <v>16</v>
      </c>
      <c r="AC39">
        <v>6</v>
      </c>
      <c r="AD39">
        <v>2</v>
      </c>
      <c r="AE39">
        <v>0</v>
      </c>
      <c r="AF39">
        <v>0</v>
      </c>
      <c r="AG39" s="1">
        <f>(AC39-AD39)+(AF39-AE39)</f>
        <v>4</v>
      </c>
    </row>
    <row r="40" spans="1:33" x14ac:dyDescent="0.3">
      <c r="A40" s="22" t="s">
        <v>140</v>
      </c>
      <c r="B40">
        <v>3</v>
      </c>
      <c r="C40">
        <v>1</v>
      </c>
      <c r="D40">
        <v>3</v>
      </c>
      <c r="E40">
        <v>4</v>
      </c>
      <c r="F40">
        <f t="shared" si="0"/>
        <v>3</v>
      </c>
      <c r="G40" t="s">
        <v>7</v>
      </c>
    </row>
    <row r="41" spans="1:33" x14ac:dyDescent="0.3">
      <c r="A41" s="22" t="s">
        <v>141</v>
      </c>
      <c r="B41">
        <v>4</v>
      </c>
      <c r="C41">
        <v>0</v>
      </c>
      <c r="D41">
        <v>0</v>
      </c>
      <c r="E41">
        <v>6</v>
      </c>
      <c r="F41">
        <f t="shared" si="0"/>
        <v>10</v>
      </c>
      <c r="G41" t="s">
        <v>9</v>
      </c>
      <c r="I41">
        <v>6</v>
      </c>
      <c r="J41">
        <v>1</v>
      </c>
      <c r="K41">
        <v>0</v>
      </c>
      <c r="L41">
        <v>8</v>
      </c>
      <c r="M41" s="1">
        <f>(I41-J41)+(L41-K41)</f>
        <v>13</v>
      </c>
      <c r="O41">
        <v>7</v>
      </c>
      <c r="P41">
        <v>1</v>
      </c>
      <c r="Q41">
        <v>0</v>
      </c>
      <c r="R41">
        <v>8</v>
      </c>
      <c r="S41" s="1">
        <f>(O41-P41)+(R41-Q41)</f>
        <v>14</v>
      </c>
      <c r="T41" t="s">
        <v>5</v>
      </c>
      <c r="U41">
        <v>2</v>
      </c>
      <c r="V41">
        <v>6</v>
      </c>
      <c r="W41">
        <v>0</v>
      </c>
      <c r="X41">
        <v>0</v>
      </c>
      <c r="Y41" s="1">
        <f>(U41-V41)+(X41-W41)</f>
        <v>-4</v>
      </c>
      <c r="Z41" t="s">
        <v>16</v>
      </c>
      <c r="AC41">
        <v>8</v>
      </c>
      <c r="AD41">
        <v>1</v>
      </c>
      <c r="AE41">
        <v>0</v>
      </c>
      <c r="AF41">
        <v>0</v>
      </c>
      <c r="AG41" s="1">
        <f>(AC41-AD41)+(AF41-AE41)</f>
        <v>7</v>
      </c>
    </row>
    <row r="42" spans="1:33" x14ac:dyDescent="0.3">
      <c r="A42" s="22" t="s">
        <v>142</v>
      </c>
      <c r="B42">
        <v>5</v>
      </c>
      <c r="C42">
        <v>3</v>
      </c>
      <c r="D42">
        <v>2</v>
      </c>
      <c r="E42">
        <v>6</v>
      </c>
      <c r="F42">
        <f t="shared" si="0"/>
        <v>6</v>
      </c>
      <c r="G42" t="s">
        <v>7</v>
      </c>
      <c r="I42">
        <v>4</v>
      </c>
      <c r="J42">
        <v>4</v>
      </c>
      <c r="K42">
        <v>0</v>
      </c>
      <c r="L42">
        <v>8</v>
      </c>
      <c r="M42" s="1">
        <f>(I42-J42)+(L42-K42)</f>
        <v>8</v>
      </c>
      <c r="N42" t="s">
        <v>5</v>
      </c>
      <c r="O42">
        <v>6</v>
      </c>
      <c r="P42">
        <v>2</v>
      </c>
      <c r="Q42">
        <v>0</v>
      </c>
      <c r="R42">
        <v>0</v>
      </c>
      <c r="S42" s="1">
        <f>(O42-P42)+(R42-Q42)</f>
        <v>4</v>
      </c>
      <c r="U42">
        <v>7</v>
      </c>
      <c r="V42">
        <v>1</v>
      </c>
      <c r="W42">
        <v>0</v>
      </c>
      <c r="X42">
        <v>0</v>
      </c>
      <c r="Y42" s="1">
        <f>(U42-V42)+(X42-W42)</f>
        <v>6</v>
      </c>
      <c r="Z42" t="s">
        <v>16</v>
      </c>
      <c r="AC42">
        <v>7</v>
      </c>
      <c r="AD42">
        <v>1</v>
      </c>
      <c r="AE42">
        <v>0</v>
      </c>
      <c r="AF42">
        <v>0</v>
      </c>
      <c r="AG42" s="1">
        <f>(AC42-AD42)+(AF42-AE42)</f>
        <v>6</v>
      </c>
    </row>
    <row r="43" spans="1:33" x14ac:dyDescent="0.3">
      <c r="A43" s="22" t="s">
        <v>143</v>
      </c>
      <c r="B43">
        <v>3</v>
      </c>
      <c r="C43">
        <v>5</v>
      </c>
      <c r="D43">
        <v>5</v>
      </c>
      <c r="E43">
        <v>3</v>
      </c>
      <c r="F43">
        <f t="shared" si="0"/>
        <v>-4</v>
      </c>
      <c r="G43" t="s">
        <v>7</v>
      </c>
    </row>
    <row r="44" spans="1:33" x14ac:dyDescent="0.3">
      <c r="A44" s="22" t="s">
        <v>144</v>
      </c>
      <c r="B44">
        <v>4</v>
      </c>
      <c r="C44">
        <v>3</v>
      </c>
      <c r="D44">
        <v>4</v>
      </c>
      <c r="E44">
        <v>2</v>
      </c>
      <c r="F44">
        <f t="shared" si="0"/>
        <v>-1</v>
      </c>
      <c r="G44" t="s">
        <v>7</v>
      </c>
    </row>
    <row r="45" spans="1:33" x14ac:dyDescent="0.3">
      <c r="A45" s="22" t="s">
        <v>145</v>
      </c>
      <c r="B45" s="1">
        <v>8</v>
      </c>
      <c r="C45" s="1">
        <v>0</v>
      </c>
      <c r="D45" s="1">
        <v>0</v>
      </c>
      <c r="E45" s="1">
        <v>8</v>
      </c>
      <c r="F45" s="1">
        <f t="shared" si="0"/>
        <v>16</v>
      </c>
      <c r="G45" s="1" t="s">
        <v>9</v>
      </c>
      <c r="I45">
        <v>8</v>
      </c>
      <c r="J45">
        <v>0</v>
      </c>
      <c r="K45">
        <v>0</v>
      </c>
      <c r="L45">
        <v>8</v>
      </c>
      <c r="M45" s="1">
        <f>(I45-J45)+(L45-K45)</f>
        <v>16</v>
      </c>
      <c r="N45" t="s">
        <v>5</v>
      </c>
      <c r="O45">
        <v>7</v>
      </c>
      <c r="P45">
        <v>1</v>
      </c>
      <c r="Q45">
        <v>0</v>
      </c>
      <c r="R45">
        <v>0</v>
      </c>
      <c r="S45" s="1">
        <f>(O45-P45)+(R45-Q45)</f>
        <v>6</v>
      </c>
      <c r="U45">
        <v>6</v>
      </c>
      <c r="V45">
        <v>2</v>
      </c>
      <c r="W45">
        <v>0</v>
      </c>
      <c r="X45">
        <v>0</v>
      </c>
      <c r="Y45" s="1">
        <f>(U45-V45)+(X45-W45)</f>
        <v>4</v>
      </c>
      <c r="Z45" t="s">
        <v>16</v>
      </c>
      <c r="AC45">
        <v>6</v>
      </c>
      <c r="AD45">
        <v>2</v>
      </c>
      <c r="AE45">
        <v>0</v>
      </c>
      <c r="AF45">
        <v>0</v>
      </c>
      <c r="AG45" s="1">
        <f>(AC45-AD45)+(AF45-AE45)</f>
        <v>4</v>
      </c>
    </row>
    <row r="46" spans="1:33" x14ac:dyDescent="0.3">
      <c r="A46" s="22" t="s">
        <v>146</v>
      </c>
      <c r="B46" s="1">
        <v>8</v>
      </c>
      <c r="C46" s="1">
        <v>0</v>
      </c>
      <c r="D46" s="1">
        <v>0</v>
      </c>
      <c r="E46" s="1">
        <v>8</v>
      </c>
      <c r="F46" s="1">
        <f t="shared" si="0"/>
        <v>16</v>
      </c>
      <c r="G46" s="1" t="s">
        <v>9</v>
      </c>
    </row>
    <row r="47" spans="1:33" x14ac:dyDescent="0.3">
      <c r="A47" s="22" t="s">
        <v>147</v>
      </c>
      <c r="B47">
        <v>1</v>
      </c>
      <c r="C47">
        <v>7</v>
      </c>
      <c r="D47">
        <v>4</v>
      </c>
      <c r="E47">
        <v>4</v>
      </c>
      <c r="F47">
        <f t="shared" si="0"/>
        <v>-6</v>
      </c>
      <c r="G47" t="s">
        <v>7</v>
      </c>
    </row>
    <row r="48" spans="1:33" x14ac:dyDescent="0.3">
      <c r="A48" s="22" t="s">
        <v>148</v>
      </c>
      <c r="B48">
        <v>4</v>
      </c>
      <c r="C48">
        <v>2</v>
      </c>
      <c r="D48">
        <v>2</v>
      </c>
      <c r="E48">
        <v>6</v>
      </c>
      <c r="F48">
        <f t="shared" si="0"/>
        <v>6</v>
      </c>
      <c r="G48" t="s">
        <v>7</v>
      </c>
      <c r="I48">
        <v>5</v>
      </c>
      <c r="J48">
        <v>3</v>
      </c>
      <c r="K48">
        <v>5</v>
      </c>
      <c r="L48">
        <v>3</v>
      </c>
      <c r="M48" s="1">
        <f>(I48-J48)+(L48-K48)</f>
        <v>0</v>
      </c>
      <c r="O48">
        <v>5</v>
      </c>
      <c r="P48">
        <v>3</v>
      </c>
      <c r="Q48">
        <v>4</v>
      </c>
      <c r="R48">
        <v>4</v>
      </c>
      <c r="S48" s="1">
        <f>(O48-P48)+(R48-Q48)</f>
        <v>2</v>
      </c>
      <c r="T48" t="s">
        <v>7</v>
      </c>
    </row>
    <row r="49" spans="1:33" x14ac:dyDescent="0.3">
      <c r="A49" s="22" t="s">
        <v>149</v>
      </c>
      <c r="B49" s="1">
        <v>8</v>
      </c>
      <c r="C49" s="1">
        <v>0</v>
      </c>
      <c r="D49" s="1">
        <v>0</v>
      </c>
      <c r="E49" s="1">
        <v>8</v>
      </c>
      <c r="F49" s="1">
        <f t="shared" si="0"/>
        <v>16</v>
      </c>
      <c r="G49" s="1" t="s">
        <v>9</v>
      </c>
      <c r="I49">
        <v>8</v>
      </c>
      <c r="J49">
        <v>0</v>
      </c>
      <c r="K49">
        <v>0</v>
      </c>
      <c r="L49">
        <v>8</v>
      </c>
      <c r="M49" s="1">
        <f>(I49-J49)+(L49-K49)</f>
        <v>16</v>
      </c>
      <c r="N49" t="s">
        <v>5</v>
      </c>
      <c r="O49">
        <v>8</v>
      </c>
      <c r="P49">
        <v>0</v>
      </c>
      <c r="Q49">
        <v>0</v>
      </c>
      <c r="R49">
        <v>0</v>
      </c>
      <c r="S49" s="1">
        <f>(O49-P49)+(R49-Q49)</f>
        <v>8</v>
      </c>
      <c r="U49">
        <v>7</v>
      </c>
      <c r="V49">
        <v>1</v>
      </c>
      <c r="W49">
        <v>0</v>
      </c>
      <c r="X49">
        <v>0</v>
      </c>
      <c r="Y49" s="1">
        <f>(U49-V49)+(X49-W49)</f>
        <v>6</v>
      </c>
      <c r="Z49" t="s">
        <v>16</v>
      </c>
      <c r="AC49">
        <v>7</v>
      </c>
      <c r="AD49">
        <v>0</v>
      </c>
      <c r="AE49">
        <v>1</v>
      </c>
      <c r="AF49">
        <v>0</v>
      </c>
      <c r="AG49" s="1">
        <f>(AC49-AD49)+(AF49-AE49)</f>
        <v>6</v>
      </c>
    </row>
    <row r="50" spans="1:33" x14ac:dyDescent="0.3">
      <c r="A50" s="22" t="s">
        <v>150</v>
      </c>
      <c r="B50">
        <v>3</v>
      </c>
      <c r="C50">
        <v>1</v>
      </c>
      <c r="D50">
        <v>3</v>
      </c>
      <c r="E50">
        <v>5</v>
      </c>
      <c r="F50">
        <f t="shared" si="0"/>
        <v>4</v>
      </c>
      <c r="G50" t="s">
        <v>7</v>
      </c>
    </row>
    <row r="51" spans="1:33" x14ac:dyDescent="0.3">
      <c r="A51" s="22" t="s">
        <v>151</v>
      </c>
      <c r="B51">
        <v>2</v>
      </c>
      <c r="C51">
        <v>2</v>
      </c>
      <c r="D51">
        <v>1</v>
      </c>
      <c r="E51">
        <v>6</v>
      </c>
      <c r="F51">
        <f t="shared" si="0"/>
        <v>5</v>
      </c>
      <c r="G51" t="s">
        <v>7</v>
      </c>
    </row>
    <row r="52" spans="1:33" x14ac:dyDescent="0.3">
      <c r="A52" s="22" t="s">
        <v>152</v>
      </c>
      <c r="B52">
        <v>8</v>
      </c>
      <c r="C52">
        <v>0</v>
      </c>
      <c r="D52">
        <v>0</v>
      </c>
      <c r="E52">
        <v>8</v>
      </c>
      <c r="F52">
        <f t="shared" si="0"/>
        <v>16</v>
      </c>
      <c r="G52" t="s">
        <v>9</v>
      </c>
      <c r="H52" t="s">
        <v>5</v>
      </c>
      <c r="I52">
        <v>7</v>
      </c>
      <c r="J52">
        <v>1</v>
      </c>
      <c r="K52">
        <v>0</v>
      </c>
      <c r="L52">
        <v>0</v>
      </c>
      <c r="M52" s="1">
        <f>(I52-J52)+(L52-K52)</f>
        <v>6</v>
      </c>
      <c r="O52">
        <v>8</v>
      </c>
      <c r="P52">
        <v>0</v>
      </c>
      <c r="Q52">
        <v>1</v>
      </c>
      <c r="R52">
        <v>0</v>
      </c>
      <c r="S52" s="1">
        <f>(O52-P52)+(R52-Q52)</f>
        <v>7</v>
      </c>
      <c r="U52">
        <v>8</v>
      </c>
      <c r="V52">
        <v>0</v>
      </c>
      <c r="W52">
        <v>0</v>
      </c>
      <c r="X52">
        <v>0</v>
      </c>
      <c r="Y52" s="1">
        <f>(U52-V52)+(X52-W52)</f>
        <v>8</v>
      </c>
      <c r="Z52" t="s">
        <v>16</v>
      </c>
      <c r="AC52">
        <v>8</v>
      </c>
      <c r="AD52">
        <v>1</v>
      </c>
      <c r="AE52">
        <v>0</v>
      </c>
      <c r="AF52">
        <v>0</v>
      </c>
      <c r="AG52" s="1">
        <f>(AC52-AD52)+(AF52-AE52)</f>
        <v>7</v>
      </c>
    </row>
    <row r="53" spans="1:33" x14ac:dyDescent="0.3">
      <c r="A53" s="22" t="s">
        <v>153</v>
      </c>
      <c r="B53">
        <v>8</v>
      </c>
      <c r="C53">
        <v>0</v>
      </c>
      <c r="D53">
        <v>0</v>
      </c>
      <c r="E53">
        <v>8</v>
      </c>
      <c r="F53">
        <f t="shared" si="0"/>
        <v>16</v>
      </c>
      <c r="G53" t="s">
        <v>9</v>
      </c>
      <c r="H53" t="s">
        <v>5</v>
      </c>
      <c r="I53">
        <v>8</v>
      </c>
      <c r="J53">
        <v>0</v>
      </c>
      <c r="K53">
        <v>0</v>
      </c>
      <c r="L53">
        <v>0</v>
      </c>
      <c r="M53" s="1">
        <f>(I53-J53)+(L53-K53)</f>
        <v>8</v>
      </c>
      <c r="O53">
        <v>8</v>
      </c>
      <c r="P53">
        <v>0</v>
      </c>
      <c r="Q53">
        <v>0</v>
      </c>
      <c r="R53">
        <v>0</v>
      </c>
      <c r="S53" s="1">
        <f>(O53-P53)+(R53-Q53)</f>
        <v>8</v>
      </c>
      <c r="U53">
        <v>8</v>
      </c>
      <c r="V53">
        <v>0</v>
      </c>
      <c r="W53">
        <v>0</v>
      </c>
      <c r="X53">
        <v>8</v>
      </c>
      <c r="Y53" s="1">
        <f>(U53-V53)+(X53-W53)</f>
        <v>16</v>
      </c>
      <c r="Z53" t="s">
        <v>17</v>
      </c>
      <c r="AC53">
        <v>8</v>
      </c>
      <c r="AD53">
        <v>0</v>
      </c>
      <c r="AE53">
        <v>0</v>
      </c>
      <c r="AF53">
        <v>8</v>
      </c>
      <c r="AG53" s="1">
        <f>(AC53-AD53)+(AF53-AE53)</f>
        <v>16</v>
      </c>
    </row>
    <row r="54" spans="1:33" x14ac:dyDescent="0.3">
      <c r="A54" s="22" t="s">
        <v>154</v>
      </c>
      <c r="B54">
        <v>8</v>
      </c>
      <c r="C54">
        <v>0</v>
      </c>
      <c r="D54">
        <v>0</v>
      </c>
      <c r="E54">
        <v>8</v>
      </c>
      <c r="F54">
        <f t="shared" si="0"/>
        <v>16</v>
      </c>
      <c r="G54" t="s">
        <v>9</v>
      </c>
      <c r="H54" t="s">
        <v>5</v>
      </c>
      <c r="I54">
        <v>3</v>
      </c>
      <c r="J54">
        <v>5</v>
      </c>
      <c r="K54">
        <v>0</v>
      </c>
      <c r="L54">
        <v>0</v>
      </c>
      <c r="M54">
        <f>(I54-J54)+(L54-K54)</f>
        <v>-2</v>
      </c>
      <c r="O54">
        <v>4</v>
      </c>
      <c r="P54">
        <v>4</v>
      </c>
      <c r="Q54">
        <v>0</v>
      </c>
      <c r="R54">
        <v>0</v>
      </c>
      <c r="S54">
        <f>(O54-P54)-(Q54-R54)</f>
        <v>0</v>
      </c>
      <c r="U54">
        <v>8</v>
      </c>
      <c r="V54">
        <v>0</v>
      </c>
      <c r="W54">
        <v>0</v>
      </c>
      <c r="X54">
        <v>0</v>
      </c>
      <c r="Y54">
        <v>8</v>
      </c>
      <c r="Z54" t="s">
        <v>16</v>
      </c>
      <c r="AC54">
        <v>7</v>
      </c>
      <c r="AD54">
        <v>1</v>
      </c>
      <c r="AE54">
        <v>0</v>
      </c>
      <c r="AF54">
        <v>0</v>
      </c>
      <c r="AG54">
        <v>6</v>
      </c>
    </row>
    <row r="55" spans="1:33" x14ac:dyDescent="0.3">
      <c r="A55" s="22" t="s">
        <v>155</v>
      </c>
      <c r="B55">
        <v>6</v>
      </c>
      <c r="C55">
        <v>2</v>
      </c>
      <c r="D55">
        <v>0</v>
      </c>
      <c r="E55">
        <v>8</v>
      </c>
      <c r="F55">
        <f t="shared" si="0"/>
        <v>12</v>
      </c>
      <c r="G55" t="s">
        <v>9</v>
      </c>
      <c r="I55">
        <v>6</v>
      </c>
      <c r="J55">
        <v>2</v>
      </c>
      <c r="K55">
        <v>0</v>
      </c>
      <c r="L55">
        <v>8</v>
      </c>
      <c r="M55">
        <f>(I55-J55)+(L55-K55)</f>
        <v>12</v>
      </c>
      <c r="O55">
        <v>6</v>
      </c>
      <c r="P55">
        <v>2</v>
      </c>
      <c r="Q55">
        <v>0</v>
      </c>
      <c r="R55">
        <v>8</v>
      </c>
      <c r="S55">
        <f>(O55-P55)-(Q55-R55)</f>
        <v>12</v>
      </c>
      <c r="T55" t="s">
        <v>18</v>
      </c>
      <c r="U55">
        <v>3</v>
      </c>
      <c r="V55">
        <v>2</v>
      </c>
      <c r="W55">
        <v>0</v>
      </c>
      <c r="X55">
        <v>0</v>
      </c>
      <c r="Y55">
        <v>1</v>
      </c>
      <c r="Z55" t="s">
        <v>16</v>
      </c>
      <c r="AC55">
        <v>4</v>
      </c>
      <c r="AD55">
        <v>4</v>
      </c>
      <c r="AE55">
        <v>0</v>
      </c>
      <c r="AF55">
        <v>0</v>
      </c>
      <c r="AG55">
        <v>0</v>
      </c>
    </row>
    <row r="60" spans="1:33" x14ac:dyDescent="0.3">
      <c r="C60" s="39" t="s">
        <v>19</v>
      </c>
      <c r="D60" s="39"/>
      <c r="E60" s="39" t="s">
        <v>20</v>
      </c>
      <c r="F60" s="39"/>
    </row>
    <row r="61" spans="1:33" x14ac:dyDescent="0.3">
      <c r="C61" t="s">
        <v>21</v>
      </c>
      <c r="D61" t="s">
        <v>22</v>
      </c>
      <c r="E61" t="s">
        <v>21</v>
      </c>
      <c r="F61" t="s">
        <v>22</v>
      </c>
    </row>
    <row r="62" spans="1:33" x14ac:dyDescent="0.3">
      <c r="B62" t="s">
        <v>23</v>
      </c>
      <c r="C62">
        <f>AVERAGE(E10,E18,E19,E23,E41,E55)</f>
        <v>7.333333333333333</v>
      </c>
      <c r="D62">
        <f>AVERAGE(D10,D18,D19,D23,D41,D55)</f>
        <v>0.33333333333333331</v>
      </c>
      <c r="E62">
        <f>AVERAGE(C10,C18,C19,C23,C41,C55)</f>
        <v>0.66666666666666663</v>
      </c>
      <c r="F62">
        <f>AVERAGE(B10,B18,B19,B23,B41,B55)</f>
        <v>6.166666666666667</v>
      </c>
    </row>
    <row r="63" spans="1:33" x14ac:dyDescent="0.3">
      <c r="B63" t="s">
        <v>24</v>
      </c>
      <c r="C63">
        <f>AVERAGE(L10,L18,L19,L23,L41:L54,L55)</f>
        <v>5.4615384615384617</v>
      </c>
      <c r="D63">
        <f>AVERAGE(K10,K18,K19,K23,K41,K55)</f>
        <v>0</v>
      </c>
      <c r="E63">
        <f>AVERAGE(J10,J18,J19,J23,J41,J55)</f>
        <v>0.66666666666666663</v>
      </c>
      <c r="F63">
        <f>AVERAGE(I10,I18,I19,I23,I41,I55)</f>
        <v>6.833333333333333</v>
      </c>
    </row>
    <row r="64" spans="1:33" x14ac:dyDescent="0.3">
      <c r="B64" t="s">
        <v>25</v>
      </c>
      <c r="C64">
        <f>AVERAGE(R10,R18,R19,R23,R41,R55)</f>
        <v>7.333333333333333</v>
      </c>
      <c r="D64">
        <f>AVERAGE(Q10,Q18,Q19,Q23,Q41,Q55)</f>
        <v>0</v>
      </c>
      <c r="E64">
        <f>AVERAGE(P10,P18,P19,P23,P41,P55)</f>
        <v>0.66666666666666663</v>
      </c>
      <c r="F64">
        <f>AVERAGE(I10,I18,I19,I23,I41,I55)</f>
        <v>6.833333333333333</v>
      </c>
    </row>
    <row r="65" spans="2:6" x14ac:dyDescent="0.3">
      <c r="B65" t="s">
        <v>26</v>
      </c>
      <c r="C65">
        <f>AVERAGE(X10,X18,X19,X23,X41,X55)</f>
        <v>0.16666666666666666</v>
      </c>
      <c r="D65">
        <f>AVERAGE(W10,W18,W19,W41,W23,W55)</f>
        <v>0</v>
      </c>
      <c r="E65">
        <f>AVERAGE(V10,V18,V19,V23,V41,V55)</f>
        <v>2.1666666666666665</v>
      </c>
      <c r="F65">
        <f>AVERAGE(U10,U18,U19,U23,U41,U55)</f>
        <v>5.333333333333333</v>
      </c>
    </row>
    <row r="66" spans="2:6" x14ac:dyDescent="0.3">
      <c r="B66" t="s">
        <v>6</v>
      </c>
      <c r="C66">
        <f>AVERAGE(AF10,AF18,AF19,AF23,AF41,AF55)</f>
        <v>1.3333333333333333</v>
      </c>
      <c r="D66">
        <f>AVERAGE(AE10,AE18,AE19,AE23,AE41,AE55)</f>
        <v>0</v>
      </c>
      <c r="E66">
        <f>AVERAGE(AD10,AD18,AD19,AD23,AD41,AD55)</f>
        <v>1.8333333333333333</v>
      </c>
      <c r="F66">
        <f>AVERAGE(AC10,AC18,AC19,AC23,AC41,AC55)</f>
        <v>6</v>
      </c>
    </row>
  </sheetData>
  <autoFilter ref="A1:A66" xr:uid="{09B63FDD-BAF3-4C80-813E-CE29FE915D49}"/>
  <mergeCells count="2">
    <mergeCell ref="C60:D60"/>
    <mergeCell ref="E60:F60"/>
  </mergeCells>
  <phoneticPr fontId="10" type="noConversion"/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23B1F6-DE05-47EA-81DA-326B9CC33669}">
  <dimension ref="B2:O44"/>
  <sheetViews>
    <sheetView topLeftCell="A4" workbookViewId="0">
      <selection activeCell="B4" sqref="B4"/>
    </sheetView>
  </sheetViews>
  <sheetFormatPr defaultRowHeight="14.4" x14ac:dyDescent="0.3"/>
  <sheetData>
    <row r="2" spans="2:15" ht="15" thickBot="1" x14ac:dyDescent="0.35">
      <c r="C2" t="s">
        <v>27</v>
      </c>
      <c r="D2" t="s">
        <v>28</v>
      </c>
      <c r="E2" t="s">
        <v>29</v>
      </c>
      <c r="F2" t="s">
        <v>30</v>
      </c>
      <c r="G2" t="s">
        <v>6</v>
      </c>
    </row>
    <row r="3" spans="2:15" ht="15" thickBot="1" x14ac:dyDescent="0.35">
      <c r="B3" t="s">
        <v>156</v>
      </c>
      <c r="C3">
        <v>16</v>
      </c>
      <c r="D3">
        <v>0</v>
      </c>
      <c r="E3">
        <v>0</v>
      </c>
      <c r="F3">
        <v>0</v>
      </c>
      <c r="G3">
        <v>0</v>
      </c>
      <c r="J3" s="10"/>
      <c r="K3" s="11" t="s">
        <v>31</v>
      </c>
      <c r="L3" s="10" t="s">
        <v>32</v>
      </c>
      <c r="M3" s="10" t="s">
        <v>33</v>
      </c>
      <c r="N3" s="10" t="s">
        <v>34</v>
      </c>
      <c r="O3" s="10" t="s">
        <v>6</v>
      </c>
    </row>
    <row r="4" spans="2:15" x14ac:dyDescent="0.3">
      <c r="B4" t="s">
        <v>157</v>
      </c>
      <c r="C4">
        <v>16</v>
      </c>
      <c r="D4">
        <v>0</v>
      </c>
      <c r="E4">
        <v>0</v>
      </c>
      <c r="F4">
        <v>0</v>
      </c>
      <c r="G4">
        <v>0</v>
      </c>
      <c r="J4" s="12" t="s">
        <v>36</v>
      </c>
      <c r="K4" s="13">
        <v>16</v>
      </c>
      <c r="L4" s="14">
        <v>2</v>
      </c>
      <c r="M4" s="14">
        <v>4</v>
      </c>
      <c r="N4" s="14">
        <v>2</v>
      </c>
      <c r="O4" s="14">
        <v>8</v>
      </c>
    </row>
    <row r="5" spans="2:15" x14ac:dyDescent="0.3">
      <c r="B5" t="s">
        <v>158</v>
      </c>
      <c r="C5">
        <v>16</v>
      </c>
      <c r="D5">
        <v>0</v>
      </c>
      <c r="E5">
        <v>0</v>
      </c>
      <c r="F5">
        <v>0</v>
      </c>
      <c r="G5">
        <v>0</v>
      </c>
      <c r="J5" s="12" t="s">
        <v>35</v>
      </c>
      <c r="K5" s="13">
        <v>16</v>
      </c>
      <c r="L5" s="14">
        <v>3</v>
      </c>
      <c r="M5" s="14">
        <v>6</v>
      </c>
      <c r="N5" s="14">
        <v>5</v>
      </c>
      <c r="O5" s="14">
        <v>6</v>
      </c>
    </row>
    <row r="6" spans="2:15" x14ac:dyDescent="0.3">
      <c r="B6" t="s">
        <v>159</v>
      </c>
      <c r="C6">
        <v>16</v>
      </c>
      <c r="D6">
        <v>0</v>
      </c>
      <c r="E6">
        <v>0</v>
      </c>
      <c r="F6">
        <v>0</v>
      </c>
      <c r="G6">
        <v>0</v>
      </c>
      <c r="J6" s="12" t="s">
        <v>37</v>
      </c>
      <c r="K6" s="13">
        <v>16</v>
      </c>
      <c r="L6" s="15">
        <v>2</v>
      </c>
      <c r="M6" s="14">
        <v>3</v>
      </c>
      <c r="N6" s="14">
        <v>6</v>
      </c>
      <c r="O6" s="14">
        <v>8</v>
      </c>
    </row>
    <row r="7" spans="2:15" x14ac:dyDescent="0.3">
      <c r="B7" t="s">
        <v>160</v>
      </c>
      <c r="C7">
        <v>16</v>
      </c>
      <c r="D7">
        <v>0</v>
      </c>
      <c r="E7">
        <v>0</v>
      </c>
      <c r="F7">
        <v>8</v>
      </c>
      <c r="G7">
        <v>8</v>
      </c>
      <c r="J7" s="12" t="s">
        <v>38</v>
      </c>
      <c r="K7" s="13">
        <v>16</v>
      </c>
      <c r="L7" s="14">
        <v>6</v>
      </c>
      <c r="M7" s="14">
        <v>7</v>
      </c>
      <c r="N7" s="14">
        <v>8</v>
      </c>
      <c r="O7" s="15">
        <v>8</v>
      </c>
    </row>
    <row r="8" spans="2:15" x14ac:dyDescent="0.3">
      <c r="B8" t="s">
        <v>161</v>
      </c>
      <c r="C8">
        <v>16</v>
      </c>
      <c r="D8">
        <v>0</v>
      </c>
      <c r="E8">
        <v>0</v>
      </c>
      <c r="F8">
        <v>0</v>
      </c>
      <c r="G8">
        <v>0</v>
      </c>
      <c r="J8" s="12" t="s">
        <v>39</v>
      </c>
      <c r="K8" s="13">
        <v>16</v>
      </c>
      <c r="L8" s="14">
        <v>8</v>
      </c>
      <c r="M8" s="14">
        <v>8</v>
      </c>
      <c r="N8" s="14">
        <v>16</v>
      </c>
      <c r="O8" s="14">
        <v>16</v>
      </c>
    </row>
    <row r="9" spans="2:15" ht="15" thickBot="1" x14ac:dyDescent="0.35">
      <c r="J9" s="16" t="s">
        <v>40</v>
      </c>
      <c r="K9" s="17">
        <v>16</v>
      </c>
      <c r="L9" s="18">
        <v>2</v>
      </c>
      <c r="M9" s="18">
        <v>0</v>
      </c>
      <c r="N9" s="18">
        <v>8</v>
      </c>
      <c r="O9" s="18">
        <v>6</v>
      </c>
    </row>
    <row r="10" spans="2:15" x14ac:dyDescent="0.3">
      <c r="C10">
        <f>AVERAGE(C3:C8)</f>
        <v>16</v>
      </c>
      <c r="D10">
        <f t="shared" ref="D10:G10" si="0">AVERAGE(D3:D8)</f>
        <v>0</v>
      </c>
      <c r="E10">
        <f t="shared" si="0"/>
        <v>0</v>
      </c>
      <c r="F10">
        <f t="shared" si="0"/>
        <v>1.3333333333333333</v>
      </c>
      <c r="G10">
        <f t="shared" si="0"/>
        <v>1.3333333333333333</v>
      </c>
      <c r="K10">
        <f>AVERAGE(K4:K9)</f>
        <v>16</v>
      </c>
      <c r="L10">
        <f t="shared" ref="L10:O10" si="1">AVERAGE(L4:L9)</f>
        <v>3.8333333333333335</v>
      </c>
      <c r="M10">
        <f t="shared" si="1"/>
        <v>4.666666666666667</v>
      </c>
      <c r="N10">
        <f t="shared" si="1"/>
        <v>7.5</v>
      </c>
      <c r="O10">
        <f t="shared" si="1"/>
        <v>8.6666666666666661</v>
      </c>
    </row>
    <row r="11" spans="2:15" x14ac:dyDescent="0.3">
      <c r="J11" s="19" t="s">
        <v>41</v>
      </c>
      <c r="K11" s="13">
        <v>10</v>
      </c>
      <c r="L11" s="13">
        <v>10</v>
      </c>
      <c r="M11" s="15">
        <v>-4</v>
      </c>
      <c r="N11" s="15">
        <v>-3</v>
      </c>
      <c r="O11" s="15">
        <v>2</v>
      </c>
    </row>
    <row r="12" spans="2:15" x14ac:dyDescent="0.3">
      <c r="J12" s="19" t="s">
        <v>42</v>
      </c>
      <c r="K12" s="13">
        <v>13</v>
      </c>
      <c r="L12" s="13">
        <v>15</v>
      </c>
      <c r="M12" s="15">
        <v>6</v>
      </c>
      <c r="N12" s="15">
        <v>4</v>
      </c>
      <c r="O12" s="15">
        <v>6</v>
      </c>
    </row>
    <row r="13" spans="2:15" x14ac:dyDescent="0.3">
      <c r="J13" s="19" t="s">
        <v>43</v>
      </c>
      <c r="K13" s="13">
        <v>16</v>
      </c>
      <c r="L13" s="13">
        <v>16</v>
      </c>
      <c r="M13" s="15">
        <v>3</v>
      </c>
      <c r="N13" s="15">
        <v>4</v>
      </c>
      <c r="O13" s="15">
        <v>4</v>
      </c>
    </row>
    <row r="14" spans="2:15" x14ac:dyDescent="0.3">
      <c r="C14" t="s">
        <v>27</v>
      </c>
      <c r="D14" t="s">
        <v>28</v>
      </c>
      <c r="E14" t="s">
        <v>29</v>
      </c>
      <c r="F14" t="s">
        <v>30</v>
      </c>
      <c r="G14" t="s">
        <v>6</v>
      </c>
      <c r="J14" s="19" t="s">
        <v>44</v>
      </c>
      <c r="K14" s="13">
        <v>6</v>
      </c>
      <c r="L14" s="13">
        <v>8</v>
      </c>
      <c r="M14" s="15">
        <v>4</v>
      </c>
      <c r="N14" s="15">
        <v>6</v>
      </c>
      <c r="O14" s="15">
        <v>6</v>
      </c>
    </row>
    <row r="15" spans="2:15" x14ac:dyDescent="0.3">
      <c r="B15" t="s">
        <v>162</v>
      </c>
      <c r="C15">
        <v>15</v>
      </c>
      <c r="D15">
        <v>15</v>
      </c>
      <c r="E15">
        <v>0</v>
      </c>
      <c r="F15">
        <v>0</v>
      </c>
      <c r="G15">
        <v>0</v>
      </c>
      <c r="J15" s="19" t="s">
        <v>45</v>
      </c>
      <c r="K15" s="13">
        <v>16</v>
      </c>
      <c r="L15" s="13">
        <v>16</v>
      </c>
      <c r="M15" s="15">
        <v>6</v>
      </c>
      <c r="N15" s="15">
        <v>4</v>
      </c>
      <c r="O15" s="15">
        <v>4</v>
      </c>
    </row>
    <row r="16" spans="2:15" ht="15" thickBot="1" x14ac:dyDescent="0.35">
      <c r="J16" s="20" t="s">
        <v>46</v>
      </c>
      <c r="K16" s="17">
        <v>16</v>
      </c>
      <c r="L16" s="17">
        <v>16</v>
      </c>
      <c r="M16" s="21">
        <v>8</v>
      </c>
      <c r="N16" s="21">
        <v>6</v>
      </c>
      <c r="O16" s="21">
        <v>6</v>
      </c>
    </row>
    <row r="17" spans="2:15" x14ac:dyDescent="0.3">
      <c r="B17" t="s">
        <v>163</v>
      </c>
      <c r="C17">
        <v>13</v>
      </c>
      <c r="D17">
        <v>15</v>
      </c>
      <c r="E17">
        <v>0</v>
      </c>
      <c r="F17">
        <v>0</v>
      </c>
      <c r="G17">
        <v>0</v>
      </c>
      <c r="K17">
        <f>AVERAGE(K11:K16)</f>
        <v>12.833333333333334</v>
      </c>
      <c r="L17">
        <f>AVERAGE(L11:L16)</f>
        <v>13.5</v>
      </c>
      <c r="M17">
        <f>AVERAGE(M11:M16)</f>
        <v>3.8333333333333335</v>
      </c>
      <c r="N17">
        <f>AVERAGE(N11:N16)</f>
        <v>3.5</v>
      </c>
      <c r="O17">
        <f>AVERAGE(O11:O16)</f>
        <v>4.666666666666667</v>
      </c>
    </row>
    <row r="18" spans="2:15" x14ac:dyDescent="0.3">
      <c r="B18" t="s">
        <v>173</v>
      </c>
      <c r="C18">
        <v>16</v>
      </c>
      <c r="D18">
        <v>16</v>
      </c>
      <c r="E18">
        <v>0</v>
      </c>
      <c r="F18">
        <v>0</v>
      </c>
      <c r="G18">
        <v>0</v>
      </c>
      <c r="J18" s="19" t="s">
        <v>47</v>
      </c>
      <c r="K18" s="13">
        <v>16</v>
      </c>
      <c r="L18" s="13">
        <v>16</v>
      </c>
      <c r="M18" s="13">
        <v>16</v>
      </c>
      <c r="N18" s="15">
        <v>6</v>
      </c>
      <c r="O18" s="15">
        <v>16</v>
      </c>
    </row>
    <row r="19" spans="2:15" x14ac:dyDescent="0.3">
      <c r="B19" t="s">
        <v>165</v>
      </c>
      <c r="C19">
        <v>6</v>
      </c>
      <c r="D19">
        <v>8</v>
      </c>
      <c r="E19">
        <v>0</v>
      </c>
      <c r="F19">
        <v>0</v>
      </c>
      <c r="G19">
        <v>0</v>
      </c>
      <c r="J19" s="19" t="s">
        <v>48</v>
      </c>
      <c r="K19" s="13">
        <v>14</v>
      </c>
      <c r="L19" s="13">
        <v>15</v>
      </c>
      <c r="M19" s="13">
        <v>14</v>
      </c>
      <c r="N19" s="15">
        <v>8</v>
      </c>
      <c r="O19" s="15">
        <v>6</v>
      </c>
    </row>
    <row r="20" spans="2:15" x14ac:dyDescent="0.3">
      <c r="B20" t="s">
        <v>164</v>
      </c>
      <c r="C20">
        <v>16</v>
      </c>
      <c r="D20">
        <v>16</v>
      </c>
      <c r="E20">
        <v>0</v>
      </c>
      <c r="F20">
        <v>0</v>
      </c>
      <c r="G20">
        <v>0</v>
      </c>
      <c r="J20" s="19" t="s">
        <v>49</v>
      </c>
      <c r="K20" s="13">
        <v>12</v>
      </c>
      <c r="L20" s="13">
        <v>12</v>
      </c>
      <c r="M20" s="13">
        <v>12</v>
      </c>
      <c r="N20" s="15">
        <v>2</v>
      </c>
      <c r="O20" s="15">
        <v>8</v>
      </c>
    </row>
    <row r="21" spans="2:15" x14ac:dyDescent="0.3">
      <c r="B21" t="s">
        <v>166</v>
      </c>
      <c r="C21">
        <v>16</v>
      </c>
      <c r="D21">
        <v>16</v>
      </c>
      <c r="E21">
        <v>0</v>
      </c>
      <c r="F21">
        <v>0</v>
      </c>
      <c r="G21">
        <v>0</v>
      </c>
      <c r="J21" s="19" t="s">
        <v>50</v>
      </c>
      <c r="K21" s="13">
        <v>11</v>
      </c>
      <c r="L21" s="13">
        <v>12</v>
      </c>
      <c r="M21" s="13">
        <v>12</v>
      </c>
      <c r="N21" s="15">
        <v>7</v>
      </c>
      <c r="O21" s="15">
        <v>8</v>
      </c>
    </row>
    <row r="22" spans="2:15" x14ac:dyDescent="0.3">
      <c r="C22">
        <f>AVERAGE(C15:C21)</f>
        <v>13.666666666666666</v>
      </c>
      <c r="D22">
        <f t="shared" ref="D22" si="2">AVERAGE(D15:D21)</f>
        <v>14.333333333333334</v>
      </c>
      <c r="E22">
        <f t="shared" ref="E22" si="3">AVERAGE(E15:E21)</f>
        <v>0</v>
      </c>
      <c r="F22">
        <f t="shared" ref="F22" si="4">AVERAGE(F15:F21)</f>
        <v>0</v>
      </c>
      <c r="G22">
        <f t="shared" ref="G22" si="5">AVERAGE(G15:G21)</f>
        <v>0</v>
      </c>
      <c r="J22" s="19" t="s">
        <v>51</v>
      </c>
      <c r="K22" s="13">
        <v>10</v>
      </c>
      <c r="L22" s="13">
        <v>13</v>
      </c>
      <c r="M22" s="13">
        <v>14</v>
      </c>
      <c r="N22" s="15">
        <v>-4</v>
      </c>
      <c r="O22" s="15">
        <v>7</v>
      </c>
    </row>
    <row r="23" spans="2:15" ht="15" thickBot="1" x14ac:dyDescent="0.35">
      <c r="J23" s="20" t="s">
        <v>52</v>
      </c>
      <c r="K23" s="17">
        <v>16</v>
      </c>
      <c r="L23" s="17">
        <v>16</v>
      </c>
      <c r="M23" s="17">
        <v>16</v>
      </c>
      <c r="N23" s="21">
        <v>1</v>
      </c>
      <c r="O23" s="21">
        <v>0</v>
      </c>
    </row>
    <row r="24" spans="2:15" x14ac:dyDescent="0.3">
      <c r="B24" t="s">
        <v>169</v>
      </c>
      <c r="C24">
        <v>16</v>
      </c>
      <c r="D24">
        <v>16</v>
      </c>
      <c r="E24">
        <v>16</v>
      </c>
      <c r="F24">
        <v>0</v>
      </c>
      <c r="G24">
        <v>8</v>
      </c>
      <c r="K24">
        <f>AVERAGE(K18:K23)</f>
        <v>13.166666666666666</v>
      </c>
      <c r="L24">
        <f>AVERAGE(L18:L23)</f>
        <v>14</v>
      </c>
      <c r="M24">
        <f>AVERAGE(M18:M23)</f>
        <v>14</v>
      </c>
      <c r="N24">
        <f>AVERAGE(N18:N23)</f>
        <v>3.3333333333333335</v>
      </c>
      <c r="O24">
        <f>AVERAGE(O18:O23)</f>
        <v>7.5</v>
      </c>
    </row>
    <row r="25" spans="2:15" x14ac:dyDescent="0.3">
      <c r="B25" t="s">
        <v>170</v>
      </c>
      <c r="C25">
        <v>15</v>
      </c>
      <c r="D25">
        <v>15</v>
      </c>
      <c r="E25">
        <v>16</v>
      </c>
      <c r="F25">
        <v>0</v>
      </c>
      <c r="G25">
        <v>0</v>
      </c>
    </row>
    <row r="26" spans="2:15" x14ac:dyDescent="0.3">
      <c r="B26" t="s">
        <v>172</v>
      </c>
      <c r="C26">
        <v>12</v>
      </c>
      <c r="D26">
        <v>12</v>
      </c>
      <c r="E26">
        <v>12</v>
      </c>
      <c r="F26">
        <v>2</v>
      </c>
      <c r="G26">
        <v>8</v>
      </c>
    </row>
    <row r="27" spans="2:15" x14ac:dyDescent="0.3">
      <c r="B27" t="s">
        <v>168</v>
      </c>
      <c r="C27">
        <v>11</v>
      </c>
      <c r="D27">
        <v>12</v>
      </c>
      <c r="E27">
        <v>12</v>
      </c>
      <c r="F27">
        <v>0</v>
      </c>
      <c r="G27">
        <v>0</v>
      </c>
    </row>
    <row r="28" spans="2:15" x14ac:dyDescent="0.3">
      <c r="B28" t="s">
        <v>167</v>
      </c>
      <c r="C28">
        <v>10</v>
      </c>
      <c r="D28">
        <v>13</v>
      </c>
      <c r="E28">
        <v>14</v>
      </c>
      <c r="F28">
        <v>0</v>
      </c>
      <c r="G28">
        <v>0</v>
      </c>
    </row>
    <row r="29" spans="2:15" x14ac:dyDescent="0.3">
      <c r="B29" t="s">
        <v>171</v>
      </c>
      <c r="C29">
        <v>16</v>
      </c>
      <c r="D29">
        <v>16</v>
      </c>
      <c r="E29">
        <v>16</v>
      </c>
      <c r="F29">
        <v>0</v>
      </c>
      <c r="G29">
        <v>0</v>
      </c>
    </row>
    <row r="32" spans="2:15" x14ac:dyDescent="0.3">
      <c r="C32" t="s">
        <v>53</v>
      </c>
      <c r="D32" t="s">
        <v>54</v>
      </c>
      <c r="E32" t="s">
        <v>55</v>
      </c>
      <c r="F32" t="s">
        <v>56</v>
      </c>
      <c r="G32" t="s">
        <v>6</v>
      </c>
    </row>
    <row r="33" spans="2:7" x14ac:dyDescent="0.3">
      <c r="B33" t="s">
        <v>57</v>
      </c>
      <c r="C33">
        <v>0.5</v>
      </c>
      <c r="D33">
        <v>2.5</v>
      </c>
      <c r="E33">
        <v>1.5</v>
      </c>
      <c r="F33">
        <v>1.5</v>
      </c>
      <c r="G33">
        <v>0.5</v>
      </c>
    </row>
    <row r="34" spans="2:7" x14ac:dyDescent="0.3">
      <c r="B34" t="s">
        <v>58</v>
      </c>
      <c r="C34">
        <v>7</v>
      </c>
      <c r="D34">
        <v>5.5</v>
      </c>
      <c r="E34">
        <v>6.5</v>
      </c>
      <c r="F34">
        <v>6.5</v>
      </c>
      <c r="G34">
        <v>7.5</v>
      </c>
    </row>
    <row r="36" spans="2:7" x14ac:dyDescent="0.3">
      <c r="B36" t="s">
        <v>57</v>
      </c>
      <c r="C36">
        <v>1</v>
      </c>
      <c r="D36">
        <v>0.5</v>
      </c>
      <c r="E36">
        <v>2</v>
      </c>
      <c r="F36">
        <v>2</v>
      </c>
      <c r="G36">
        <v>1.5</v>
      </c>
    </row>
    <row r="37" spans="2:7" x14ac:dyDescent="0.3">
      <c r="B37" t="s">
        <v>58</v>
      </c>
      <c r="C37">
        <v>6.5</v>
      </c>
      <c r="D37">
        <v>6.5</v>
      </c>
      <c r="E37">
        <v>6</v>
      </c>
      <c r="F37">
        <v>6</v>
      </c>
      <c r="G37">
        <v>6.5</v>
      </c>
    </row>
    <row r="39" spans="2:7" x14ac:dyDescent="0.3">
      <c r="B39" t="s">
        <v>57</v>
      </c>
      <c r="C39">
        <v>0.5</v>
      </c>
      <c r="D39">
        <v>0.5</v>
      </c>
      <c r="E39">
        <v>1</v>
      </c>
      <c r="F39">
        <v>2</v>
      </c>
      <c r="G39">
        <v>2</v>
      </c>
    </row>
    <row r="40" spans="2:7" x14ac:dyDescent="0.3">
      <c r="B40" t="s">
        <v>58</v>
      </c>
      <c r="C40">
        <v>6.5</v>
      </c>
      <c r="D40">
        <v>6.5</v>
      </c>
      <c r="E40">
        <v>6</v>
      </c>
      <c r="F40">
        <v>6</v>
      </c>
      <c r="G40">
        <v>6</v>
      </c>
    </row>
    <row r="43" spans="2:7" x14ac:dyDescent="0.3">
      <c r="C43">
        <f>AVERAGE(C34,C37:D37,C40:E40)</f>
        <v>6.5</v>
      </c>
      <c r="E43">
        <f>AVERAGE(D34:F34,E37:F37,F40)</f>
        <v>6.083333333333333</v>
      </c>
      <c r="G43">
        <f>AVERAGE(G33,G36,G39)</f>
        <v>1.3333333333333333</v>
      </c>
    </row>
    <row r="44" spans="2:7" x14ac:dyDescent="0.3">
      <c r="E44">
        <f>AVERAGE(D33:F33,E36:F36,F39)</f>
        <v>1.9166666666666667</v>
      </c>
    </row>
  </sheetData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D8DCEA-6DF4-4098-A17D-E6D4BCD7E348}">
  <dimension ref="A1:AL109"/>
  <sheetViews>
    <sheetView tabSelected="1" workbookViewId="0">
      <selection activeCell="A13" sqref="A13"/>
    </sheetView>
  </sheetViews>
  <sheetFormatPr defaultRowHeight="14.4" x14ac:dyDescent="0.3"/>
  <cols>
    <col min="9" max="9" width="13" customWidth="1"/>
  </cols>
  <sheetData>
    <row r="1" spans="1:38" x14ac:dyDescent="0.3">
      <c r="B1" t="s">
        <v>59</v>
      </c>
      <c r="C1" t="s">
        <v>60</v>
      </c>
      <c r="D1" t="s">
        <v>61</v>
      </c>
      <c r="E1" t="s">
        <v>62</v>
      </c>
      <c r="F1" t="s">
        <v>63</v>
      </c>
      <c r="G1" t="s">
        <v>64</v>
      </c>
      <c r="H1" t="s">
        <v>65</v>
      </c>
      <c r="J1" t="s">
        <v>59</v>
      </c>
      <c r="K1" t="s">
        <v>60</v>
      </c>
      <c r="L1" t="s">
        <v>61</v>
      </c>
      <c r="M1" t="s">
        <v>62</v>
      </c>
      <c r="N1" t="s">
        <v>63</v>
      </c>
      <c r="O1" t="s">
        <v>64</v>
      </c>
      <c r="P1" t="s">
        <v>65</v>
      </c>
      <c r="Q1" t="s">
        <v>59</v>
      </c>
      <c r="R1" t="s">
        <v>60</v>
      </c>
      <c r="S1" t="s">
        <v>61</v>
      </c>
      <c r="T1" t="s">
        <v>62</v>
      </c>
      <c r="U1" t="s">
        <v>63</v>
      </c>
      <c r="V1" t="s">
        <v>64</v>
      </c>
      <c r="W1" t="s">
        <v>65</v>
      </c>
      <c r="X1" t="s">
        <v>59</v>
      </c>
      <c r="Y1" t="s">
        <v>60</v>
      </c>
      <c r="Z1" t="s">
        <v>61</v>
      </c>
      <c r="AA1" t="s">
        <v>62</v>
      </c>
      <c r="AB1" t="s">
        <v>63</v>
      </c>
      <c r="AC1" t="s">
        <v>64</v>
      </c>
      <c r="AD1" t="s">
        <v>65</v>
      </c>
      <c r="AF1" t="s">
        <v>59</v>
      </c>
      <c r="AG1" t="s">
        <v>60</v>
      </c>
      <c r="AH1" t="s">
        <v>61</v>
      </c>
      <c r="AI1" t="s">
        <v>62</v>
      </c>
      <c r="AJ1" t="s">
        <v>63</v>
      </c>
      <c r="AK1" t="s">
        <v>64</v>
      </c>
      <c r="AL1" t="s">
        <v>65</v>
      </c>
    </row>
    <row r="2" spans="1:38" x14ac:dyDescent="0.3">
      <c r="A2" s="5" t="s">
        <v>102</v>
      </c>
      <c r="B2">
        <v>4</v>
      </c>
      <c r="C2">
        <v>4</v>
      </c>
      <c r="D2">
        <v>1</v>
      </c>
      <c r="E2">
        <v>1</v>
      </c>
      <c r="F2">
        <f>AVERAGE(B2:C3)</f>
        <v>4.25</v>
      </c>
      <c r="G2">
        <f>AVERAGE(D2:E3)</f>
        <v>1</v>
      </c>
      <c r="I2" t="s">
        <v>9</v>
      </c>
      <c r="J2">
        <v>4</v>
      </c>
      <c r="K2">
        <v>3</v>
      </c>
      <c r="L2">
        <v>1</v>
      </c>
      <c r="M2">
        <v>1</v>
      </c>
      <c r="N2">
        <f>AVERAGE(J2:K3)</f>
        <v>3.75</v>
      </c>
      <c r="O2">
        <f>AVERAGE(L2:M3)</f>
        <v>1.25</v>
      </c>
      <c r="Q2">
        <v>4</v>
      </c>
      <c r="R2">
        <v>4</v>
      </c>
      <c r="S2">
        <v>4</v>
      </c>
      <c r="T2">
        <v>4</v>
      </c>
      <c r="U2">
        <f>AVERAGE(Q2:R3)</f>
        <v>4</v>
      </c>
      <c r="V2">
        <f>AVERAGE(S2:T3)</f>
        <v>3.75</v>
      </c>
    </row>
    <row r="3" spans="1:38" x14ac:dyDescent="0.3">
      <c r="B3">
        <v>5</v>
      </c>
      <c r="C3">
        <v>4</v>
      </c>
      <c r="D3">
        <v>1</v>
      </c>
      <c r="E3">
        <v>1</v>
      </c>
      <c r="J3">
        <v>4</v>
      </c>
      <c r="K3">
        <v>4</v>
      </c>
      <c r="L3">
        <v>1</v>
      </c>
      <c r="M3">
        <v>2</v>
      </c>
      <c r="Q3">
        <v>4</v>
      </c>
      <c r="R3">
        <v>4</v>
      </c>
      <c r="S3">
        <v>3</v>
      </c>
      <c r="T3">
        <v>4</v>
      </c>
    </row>
    <row r="4" spans="1:38" x14ac:dyDescent="0.3">
      <c r="A4" t="s">
        <v>103</v>
      </c>
      <c r="B4">
        <v>4</v>
      </c>
      <c r="C4">
        <v>4</v>
      </c>
      <c r="D4">
        <v>1</v>
      </c>
      <c r="E4">
        <v>1</v>
      </c>
      <c r="F4">
        <f>AVERAGE(B4:C5)</f>
        <v>4.25</v>
      </c>
      <c r="G4">
        <f>AVERAGE(D4:E5)</f>
        <v>2</v>
      </c>
      <c r="I4" t="s">
        <v>9</v>
      </c>
      <c r="J4">
        <v>4</v>
      </c>
      <c r="K4">
        <v>5</v>
      </c>
      <c r="L4">
        <v>4</v>
      </c>
      <c r="M4">
        <v>5</v>
      </c>
      <c r="N4">
        <f>AVERAGE(J4:K5)</f>
        <v>4</v>
      </c>
      <c r="O4">
        <f>AVERAGE(L4:M5)</f>
        <v>4.5</v>
      </c>
    </row>
    <row r="5" spans="1:38" x14ac:dyDescent="0.3">
      <c r="B5">
        <v>5</v>
      </c>
      <c r="C5">
        <v>4</v>
      </c>
      <c r="D5">
        <v>4</v>
      </c>
      <c r="E5">
        <v>2</v>
      </c>
      <c r="J5">
        <v>4</v>
      </c>
      <c r="K5">
        <v>3</v>
      </c>
      <c r="L5">
        <v>4</v>
      </c>
      <c r="M5">
        <v>5</v>
      </c>
    </row>
    <row r="6" spans="1:38" x14ac:dyDescent="0.3">
      <c r="A6" t="s">
        <v>175</v>
      </c>
      <c r="B6">
        <v>5</v>
      </c>
      <c r="C6">
        <v>1</v>
      </c>
      <c r="D6">
        <v>5</v>
      </c>
      <c r="E6">
        <v>1</v>
      </c>
      <c r="F6">
        <f>AVERAGE(B6:C7)</f>
        <v>3.5</v>
      </c>
      <c r="G6">
        <f>AVERAGE(D6:E7)</f>
        <v>3.75</v>
      </c>
      <c r="I6" t="s">
        <v>7</v>
      </c>
    </row>
    <row r="7" spans="1:38" x14ac:dyDescent="0.3">
      <c r="B7">
        <v>5</v>
      </c>
      <c r="C7">
        <v>3</v>
      </c>
      <c r="D7">
        <v>5</v>
      </c>
      <c r="E7">
        <v>4</v>
      </c>
    </row>
    <row r="8" spans="1:38" x14ac:dyDescent="0.3">
      <c r="A8" s="4" t="s">
        <v>104</v>
      </c>
      <c r="B8">
        <v>1</v>
      </c>
      <c r="C8">
        <v>4</v>
      </c>
      <c r="D8">
        <v>2</v>
      </c>
      <c r="E8">
        <v>3</v>
      </c>
      <c r="F8">
        <f>AVERAGE(B8:C9)</f>
        <v>2.75</v>
      </c>
      <c r="G8">
        <f>AVERAGE(D8:E9)</f>
        <v>2.5</v>
      </c>
      <c r="I8" t="s">
        <v>9</v>
      </c>
      <c r="J8">
        <v>2</v>
      </c>
      <c r="K8">
        <v>3</v>
      </c>
      <c r="L8">
        <v>2</v>
      </c>
      <c r="M8">
        <v>4</v>
      </c>
      <c r="N8">
        <f>AVERAGE(J8:K9)</f>
        <v>2.25</v>
      </c>
      <c r="O8">
        <f>AVERAGE(L8:M9)</f>
        <v>2.5</v>
      </c>
    </row>
    <row r="9" spans="1:38" x14ac:dyDescent="0.3">
      <c r="B9">
        <v>3</v>
      </c>
      <c r="C9">
        <v>3</v>
      </c>
      <c r="D9">
        <v>2</v>
      </c>
      <c r="E9">
        <v>3</v>
      </c>
      <c r="J9">
        <v>2</v>
      </c>
      <c r="K9">
        <v>2</v>
      </c>
      <c r="L9">
        <v>2</v>
      </c>
      <c r="M9">
        <v>2</v>
      </c>
    </row>
    <row r="10" spans="1:38" x14ac:dyDescent="0.3">
      <c r="A10" t="s">
        <v>105</v>
      </c>
      <c r="B10">
        <v>4</v>
      </c>
      <c r="C10">
        <v>3</v>
      </c>
      <c r="D10">
        <v>4</v>
      </c>
      <c r="E10">
        <v>3</v>
      </c>
      <c r="F10">
        <f>AVERAGE(B10:C11)</f>
        <v>3.75</v>
      </c>
      <c r="G10">
        <f>AVERAGE(D10:E11)</f>
        <v>3.75</v>
      </c>
      <c r="I10" t="s">
        <v>7</v>
      </c>
    </row>
    <row r="11" spans="1:38" x14ac:dyDescent="0.3">
      <c r="B11">
        <v>4</v>
      </c>
      <c r="C11">
        <v>4</v>
      </c>
      <c r="D11">
        <v>4</v>
      </c>
      <c r="E11">
        <v>4</v>
      </c>
    </row>
    <row r="12" spans="1:38" x14ac:dyDescent="0.3">
      <c r="A12" t="s">
        <v>106</v>
      </c>
      <c r="B12">
        <v>2</v>
      </c>
      <c r="C12">
        <v>3</v>
      </c>
      <c r="D12">
        <v>3</v>
      </c>
      <c r="E12">
        <v>1</v>
      </c>
      <c r="F12">
        <f>AVERAGE(B12:C13)</f>
        <v>2.75</v>
      </c>
      <c r="G12">
        <f>AVERAGE(D12:E13)</f>
        <v>2.5</v>
      </c>
      <c r="I12" t="s">
        <v>9</v>
      </c>
    </row>
    <row r="13" spans="1:38" x14ac:dyDescent="0.3">
      <c r="B13">
        <v>2</v>
      </c>
      <c r="C13">
        <v>4</v>
      </c>
      <c r="D13">
        <v>3</v>
      </c>
      <c r="E13">
        <v>3</v>
      </c>
    </row>
    <row r="14" spans="1:38" x14ac:dyDescent="0.3">
      <c r="A14" s="7" t="s">
        <v>107</v>
      </c>
      <c r="B14">
        <v>4</v>
      </c>
      <c r="C14">
        <v>5</v>
      </c>
      <c r="D14">
        <v>4</v>
      </c>
      <c r="E14">
        <v>2</v>
      </c>
      <c r="F14">
        <f>AVERAGE(B14:C15)</f>
        <v>4.5</v>
      </c>
      <c r="G14">
        <f>AVERAGE(D14:E15)</f>
        <v>2.5</v>
      </c>
      <c r="H14">
        <f>F14-G14</f>
        <v>2</v>
      </c>
      <c r="I14" t="s">
        <v>5</v>
      </c>
      <c r="J14">
        <v>3</v>
      </c>
      <c r="K14">
        <v>5</v>
      </c>
      <c r="L14">
        <v>4</v>
      </c>
      <c r="M14">
        <v>3</v>
      </c>
      <c r="N14">
        <f>AVERAGE(J14:K15)</f>
        <v>3.75</v>
      </c>
      <c r="O14">
        <f>AVERAGE(L14:M15)</f>
        <v>3.5</v>
      </c>
      <c r="P14">
        <f>N14-O14</f>
        <v>0.25</v>
      </c>
      <c r="Q14">
        <v>2</v>
      </c>
      <c r="R14">
        <v>3</v>
      </c>
      <c r="S14">
        <v>2</v>
      </c>
      <c r="T14">
        <v>3</v>
      </c>
      <c r="U14">
        <f>AVERAGE(Q14:R15)</f>
        <v>2.75</v>
      </c>
      <c r="V14">
        <f>AVERAGE(S14:T15)</f>
        <v>2.75</v>
      </c>
      <c r="W14">
        <f>U14-V14</f>
        <v>0</v>
      </c>
      <c r="X14">
        <v>1</v>
      </c>
      <c r="Y14">
        <v>2</v>
      </c>
      <c r="Z14">
        <v>2</v>
      </c>
      <c r="AA14">
        <v>2</v>
      </c>
      <c r="AB14">
        <f>AVERAGE(X14:Y15)</f>
        <v>2.5</v>
      </c>
      <c r="AC14">
        <f>AVERAGE(Z14:AA15)</f>
        <v>2.75</v>
      </c>
      <c r="AD14">
        <f>AB14-AC14</f>
        <v>-0.25</v>
      </c>
      <c r="AE14" t="s">
        <v>16</v>
      </c>
      <c r="AF14">
        <v>4</v>
      </c>
      <c r="AG14">
        <v>3</v>
      </c>
      <c r="AH14">
        <v>4</v>
      </c>
      <c r="AI14">
        <v>5</v>
      </c>
      <c r="AJ14">
        <f>AVERAGE(AF14:AG15)</f>
        <v>4</v>
      </c>
      <c r="AK14">
        <f>AVERAGE(AH14:AI15)</f>
        <v>4</v>
      </c>
      <c r="AL14">
        <f>AJ14-AK14</f>
        <v>0</v>
      </c>
    </row>
    <row r="15" spans="1:38" x14ac:dyDescent="0.3">
      <c r="B15">
        <v>4</v>
      </c>
      <c r="C15">
        <v>5</v>
      </c>
      <c r="D15">
        <v>3</v>
      </c>
      <c r="E15">
        <v>1</v>
      </c>
      <c r="J15">
        <v>2</v>
      </c>
      <c r="K15">
        <v>5</v>
      </c>
      <c r="L15">
        <v>3</v>
      </c>
      <c r="M15">
        <v>4</v>
      </c>
      <c r="Q15">
        <v>2</v>
      </c>
      <c r="R15">
        <v>4</v>
      </c>
      <c r="S15">
        <v>2</v>
      </c>
      <c r="T15">
        <v>4</v>
      </c>
      <c r="X15">
        <v>3</v>
      </c>
      <c r="Y15">
        <v>4</v>
      </c>
      <c r="Z15">
        <v>3</v>
      </c>
      <c r="AA15">
        <v>4</v>
      </c>
      <c r="AF15">
        <v>5</v>
      </c>
      <c r="AG15">
        <v>4</v>
      </c>
      <c r="AH15">
        <v>2</v>
      </c>
      <c r="AI15">
        <v>5</v>
      </c>
    </row>
    <row r="16" spans="1:38" x14ac:dyDescent="0.3">
      <c r="A16" s="4" t="s">
        <v>108</v>
      </c>
      <c r="B16">
        <v>1</v>
      </c>
      <c r="C16">
        <v>3</v>
      </c>
      <c r="D16">
        <v>2</v>
      </c>
      <c r="E16">
        <v>3</v>
      </c>
      <c r="F16">
        <f>AVERAGE(D16:E17)</f>
        <v>3</v>
      </c>
      <c r="G16">
        <f>AVERAGE(B16:C17)</f>
        <v>2.75</v>
      </c>
      <c r="I16" t="s">
        <v>9</v>
      </c>
      <c r="J16">
        <v>5</v>
      </c>
      <c r="K16">
        <v>1</v>
      </c>
      <c r="L16">
        <v>4</v>
      </c>
      <c r="M16">
        <v>3</v>
      </c>
      <c r="N16">
        <f>AVERAGE(J16:K17)</f>
        <v>3</v>
      </c>
      <c r="O16">
        <f>AVERAGE(L16:M17)</f>
        <v>3</v>
      </c>
      <c r="Q16">
        <v>3</v>
      </c>
      <c r="R16">
        <v>4</v>
      </c>
      <c r="S16">
        <v>4</v>
      </c>
      <c r="T16">
        <v>4</v>
      </c>
      <c r="U16">
        <f>AVERAGE(Q16:R17)</f>
        <v>3.5</v>
      </c>
      <c r="V16">
        <f>AVERAGE(S16:T17)</f>
        <v>4</v>
      </c>
    </row>
    <row r="17" spans="1:38" x14ac:dyDescent="0.3">
      <c r="B17">
        <v>3</v>
      </c>
      <c r="C17">
        <v>4</v>
      </c>
      <c r="D17">
        <v>2</v>
      </c>
      <c r="E17">
        <v>5</v>
      </c>
      <c r="J17">
        <v>5</v>
      </c>
      <c r="K17">
        <v>1</v>
      </c>
      <c r="L17">
        <v>1</v>
      </c>
      <c r="M17">
        <v>4</v>
      </c>
      <c r="Q17">
        <v>3</v>
      </c>
      <c r="R17">
        <v>4</v>
      </c>
      <c r="S17">
        <v>4</v>
      </c>
      <c r="T17">
        <v>4</v>
      </c>
    </row>
    <row r="18" spans="1:38" x14ac:dyDescent="0.3">
      <c r="A18" s="7" t="s">
        <v>109</v>
      </c>
      <c r="B18">
        <v>2</v>
      </c>
      <c r="C18">
        <v>3</v>
      </c>
      <c r="D18">
        <v>3</v>
      </c>
      <c r="E18">
        <v>5</v>
      </c>
      <c r="F18">
        <f>AVERAGE(D18:E19)</f>
        <v>3.5</v>
      </c>
      <c r="G18">
        <f>AVERAGE(B18:C19)</f>
        <v>2</v>
      </c>
      <c r="H18">
        <f>F18-G18</f>
        <v>1.5</v>
      </c>
      <c r="I18" t="s">
        <v>9</v>
      </c>
      <c r="J18">
        <v>5</v>
      </c>
      <c r="K18">
        <v>1</v>
      </c>
      <c r="L18">
        <v>1</v>
      </c>
      <c r="M18">
        <v>2</v>
      </c>
      <c r="N18">
        <f>AVERAGE(J18:K19)</f>
        <v>3</v>
      </c>
      <c r="O18">
        <f>AVERAGE(L18:M19)</f>
        <v>1.5</v>
      </c>
      <c r="P18">
        <f>N18-O18</f>
        <v>1.5</v>
      </c>
      <c r="Q18">
        <v>4</v>
      </c>
      <c r="R18">
        <v>4</v>
      </c>
      <c r="S18">
        <v>2</v>
      </c>
      <c r="T18">
        <v>1</v>
      </c>
      <c r="U18">
        <f>AVERAGE(Q18:R19)</f>
        <v>3.5</v>
      </c>
      <c r="V18">
        <f>AVERAGE(S18:T19)</f>
        <v>1.5</v>
      </c>
      <c r="W18">
        <f>U18-V18</f>
        <v>2</v>
      </c>
      <c r="X18">
        <v>5</v>
      </c>
      <c r="Y18">
        <v>3</v>
      </c>
      <c r="Z18">
        <v>3</v>
      </c>
      <c r="AA18">
        <v>3</v>
      </c>
      <c r="AB18">
        <f>AVERAGE(X18:Y19)</f>
        <v>3.5</v>
      </c>
      <c r="AC18">
        <f>AVERAGE(Z18:AA19)</f>
        <v>2.5</v>
      </c>
      <c r="AD18">
        <f>AB18-AC18</f>
        <v>1</v>
      </c>
      <c r="AF18">
        <v>3</v>
      </c>
      <c r="AG18">
        <v>4</v>
      </c>
      <c r="AH18">
        <v>1</v>
      </c>
      <c r="AI18">
        <v>2</v>
      </c>
      <c r="AJ18">
        <f>AVERAGE(AF18:AG19)</f>
        <v>3.75</v>
      </c>
      <c r="AK18">
        <f>AVERAGE(AH18:AI19)</f>
        <v>1.5</v>
      </c>
      <c r="AL18">
        <f>AJ18-AK18</f>
        <v>2.25</v>
      </c>
    </row>
    <row r="19" spans="1:38" x14ac:dyDescent="0.3">
      <c r="B19">
        <v>1</v>
      </c>
      <c r="C19">
        <v>2</v>
      </c>
      <c r="D19">
        <v>3</v>
      </c>
      <c r="E19">
        <v>3</v>
      </c>
      <c r="J19">
        <v>4</v>
      </c>
      <c r="K19">
        <v>2</v>
      </c>
      <c r="L19">
        <v>1</v>
      </c>
      <c r="M19">
        <v>2</v>
      </c>
      <c r="Q19">
        <v>3</v>
      </c>
      <c r="R19">
        <v>3</v>
      </c>
      <c r="S19">
        <v>2</v>
      </c>
      <c r="T19">
        <v>1</v>
      </c>
      <c r="X19">
        <v>4</v>
      </c>
      <c r="Y19">
        <v>2</v>
      </c>
      <c r="Z19">
        <v>2</v>
      </c>
      <c r="AA19">
        <v>2</v>
      </c>
      <c r="AF19">
        <v>4</v>
      </c>
      <c r="AG19">
        <v>4</v>
      </c>
      <c r="AH19">
        <v>1</v>
      </c>
      <c r="AI19">
        <v>2</v>
      </c>
    </row>
    <row r="20" spans="1:38" x14ac:dyDescent="0.3">
      <c r="A20" t="s">
        <v>110</v>
      </c>
      <c r="B20">
        <v>4</v>
      </c>
      <c r="C20">
        <v>5</v>
      </c>
      <c r="D20">
        <v>1</v>
      </c>
      <c r="E20">
        <v>2</v>
      </c>
      <c r="F20">
        <f>AVERAGE(B20:C21)</f>
        <v>4.25</v>
      </c>
      <c r="G20">
        <f>AVERAGE(D20:E21)</f>
        <v>1.25</v>
      </c>
      <c r="I20" t="s">
        <v>9</v>
      </c>
    </row>
    <row r="21" spans="1:38" x14ac:dyDescent="0.3">
      <c r="B21">
        <v>4</v>
      </c>
      <c r="C21">
        <v>4</v>
      </c>
      <c r="D21">
        <v>1</v>
      </c>
      <c r="E21">
        <v>1</v>
      </c>
    </row>
    <row r="22" spans="1:38" x14ac:dyDescent="0.3">
      <c r="A22" t="s">
        <v>111</v>
      </c>
      <c r="B22">
        <v>1</v>
      </c>
      <c r="C22">
        <v>1</v>
      </c>
      <c r="D22">
        <v>1</v>
      </c>
      <c r="E22">
        <v>3</v>
      </c>
      <c r="F22">
        <f>AVERAGE(B22:C23)</f>
        <v>1.75</v>
      </c>
      <c r="G22">
        <f>AVERAGE(D22:E23)</f>
        <v>2.5</v>
      </c>
      <c r="I22" t="s">
        <v>10</v>
      </c>
      <c r="J22">
        <v>4</v>
      </c>
      <c r="K22">
        <v>5</v>
      </c>
      <c r="L22">
        <v>4</v>
      </c>
      <c r="M22">
        <v>3</v>
      </c>
      <c r="N22">
        <f>AVERAGE(J22:K23)</f>
        <v>3.75</v>
      </c>
      <c r="O22">
        <f>AVERAGE(L22:M23)</f>
        <v>2.5</v>
      </c>
    </row>
    <row r="23" spans="1:38" x14ac:dyDescent="0.3">
      <c r="B23">
        <v>2</v>
      </c>
      <c r="C23">
        <v>3</v>
      </c>
      <c r="D23">
        <v>1</v>
      </c>
      <c r="E23">
        <v>5</v>
      </c>
      <c r="J23">
        <v>2</v>
      </c>
      <c r="K23">
        <v>4</v>
      </c>
      <c r="L23">
        <v>2</v>
      </c>
      <c r="M23">
        <v>1</v>
      </c>
    </row>
    <row r="24" spans="1:38" x14ac:dyDescent="0.3">
      <c r="A24" t="s">
        <v>112</v>
      </c>
      <c r="B24">
        <v>1</v>
      </c>
      <c r="C24">
        <v>1</v>
      </c>
      <c r="D24">
        <v>3</v>
      </c>
      <c r="E24">
        <v>2</v>
      </c>
      <c r="F24">
        <f>AVERAGE(B24:C25)</f>
        <v>3</v>
      </c>
      <c r="G24">
        <f>AVERAGE(D24:E25)</f>
        <v>3</v>
      </c>
      <c r="I24" t="s">
        <v>7</v>
      </c>
    </row>
    <row r="25" spans="1:38" x14ac:dyDescent="0.3">
      <c r="B25">
        <v>5</v>
      </c>
      <c r="C25">
        <v>5</v>
      </c>
      <c r="D25">
        <v>5</v>
      </c>
      <c r="E25">
        <v>2</v>
      </c>
    </row>
    <row r="26" spans="1:38" x14ac:dyDescent="0.3">
      <c r="A26" s="7" t="s">
        <v>113</v>
      </c>
      <c r="B26">
        <v>5</v>
      </c>
      <c r="C26">
        <v>4</v>
      </c>
      <c r="D26">
        <v>1</v>
      </c>
      <c r="E26">
        <v>3</v>
      </c>
      <c r="F26">
        <f>AVERAGE(B26:C27)</f>
        <v>4</v>
      </c>
      <c r="G26">
        <f>AVERAGE(D26:E27)</f>
        <v>1.5</v>
      </c>
      <c r="H26">
        <f>F26-G26</f>
        <v>2.5</v>
      </c>
      <c r="I26" t="s">
        <v>9</v>
      </c>
      <c r="J26">
        <v>3</v>
      </c>
      <c r="K26">
        <v>1</v>
      </c>
      <c r="L26">
        <v>4</v>
      </c>
      <c r="M26">
        <v>3</v>
      </c>
      <c r="N26">
        <f>AVERAGE(J26:K27)</f>
        <v>3.25</v>
      </c>
      <c r="O26">
        <f>AVERAGE(L26:M27)</f>
        <v>3.25</v>
      </c>
      <c r="P26">
        <f>N26-O26</f>
        <v>0</v>
      </c>
      <c r="Q26">
        <v>4</v>
      </c>
      <c r="R26">
        <v>5</v>
      </c>
      <c r="S26">
        <v>5</v>
      </c>
      <c r="T26">
        <v>5</v>
      </c>
      <c r="U26">
        <f>AVERAGE(Q26:R27)</f>
        <v>4.75</v>
      </c>
      <c r="V26">
        <f>AVERAGE(S26:T27)</f>
        <v>5</v>
      </c>
      <c r="W26">
        <f>U26-V26</f>
        <v>-0.25</v>
      </c>
      <c r="X26">
        <v>4</v>
      </c>
      <c r="Y26">
        <v>1</v>
      </c>
      <c r="Z26">
        <v>3</v>
      </c>
      <c r="AA26">
        <v>2</v>
      </c>
      <c r="AB26">
        <f>AVERAGE(X26:Y27)</f>
        <v>2.5</v>
      </c>
      <c r="AC26">
        <f>AVERAGE(Z26:AA27)</f>
        <v>2.5</v>
      </c>
      <c r="AD26">
        <f>AB26-AC26</f>
        <v>0</v>
      </c>
      <c r="AE26" t="s">
        <v>16</v>
      </c>
      <c r="AF26">
        <v>5</v>
      </c>
      <c r="AG26">
        <v>5</v>
      </c>
      <c r="AH26">
        <v>2</v>
      </c>
      <c r="AI26">
        <v>5</v>
      </c>
      <c r="AJ26">
        <f>AVERAGE(AF26:AG27)</f>
        <v>5</v>
      </c>
      <c r="AK26">
        <f>AVERAGE(AH26:AI27)</f>
        <v>4.25</v>
      </c>
      <c r="AL26">
        <f>AJ26-AK26</f>
        <v>0.75</v>
      </c>
    </row>
    <row r="27" spans="1:38" x14ac:dyDescent="0.3">
      <c r="B27">
        <v>3</v>
      </c>
      <c r="C27">
        <v>4</v>
      </c>
      <c r="D27">
        <v>1</v>
      </c>
      <c r="E27">
        <v>1</v>
      </c>
      <c r="J27">
        <v>5</v>
      </c>
      <c r="K27">
        <v>4</v>
      </c>
      <c r="L27">
        <v>4</v>
      </c>
      <c r="M27">
        <v>2</v>
      </c>
      <c r="Q27">
        <v>5</v>
      </c>
      <c r="R27">
        <v>5</v>
      </c>
      <c r="S27">
        <v>5</v>
      </c>
      <c r="T27">
        <v>5</v>
      </c>
      <c r="X27">
        <v>4</v>
      </c>
      <c r="Y27">
        <v>1</v>
      </c>
      <c r="Z27">
        <v>4</v>
      </c>
      <c r="AA27">
        <v>1</v>
      </c>
      <c r="AF27">
        <v>5</v>
      </c>
      <c r="AG27">
        <v>5</v>
      </c>
      <c r="AH27">
        <v>5</v>
      </c>
      <c r="AI27">
        <v>5</v>
      </c>
    </row>
    <row r="28" spans="1:38" x14ac:dyDescent="0.3">
      <c r="A28" t="s">
        <v>114</v>
      </c>
      <c r="B28">
        <v>5</v>
      </c>
      <c r="C28">
        <v>4</v>
      </c>
      <c r="D28">
        <v>4</v>
      </c>
      <c r="E28">
        <v>4</v>
      </c>
      <c r="F28">
        <f>AVERAGE(B28:C29)</f>
        <v>4.25</v>
      </c>
      <c r="G28">
        <f>AVERAGE(D28:E29)</f>
        <v>4</v>
      </c>
      <c r="I28" t="s">
        <v>7</v>
      </c>
    </row>
    <row r="29" spans="1:38" x14ac:dyDescent="0.3">
      <c r="B29">
        <v>3</v>
      </c>
      <c r="C29">
        <v>5</v>
      </c>
      <c r="D29">
        <v>4</v>
      </c>
      <c r="E29">
        <v>4</v>
      </c>
    </row>
    <row r="30" spans="1:38" x14ac:dyDescent="0.3">
      <c r="A30" t="s">
        <v>115</v>
      </c>
      <c r="B30">
        <v>1</v>
      </c>
      <c r="C30">
        <v>2</v>
      </c>
      <c r="D30">
        <v>3</v>
      </c>
      <c r="E30">
        <v>3</v>
      </c>
      <c r="F30">
        <f>AVERAGE(B30:C31)</f>
        <v>2.5</v>
      </c>
      <c r="G30">
        <f>AVERAGE(D30:E31)</f>
        <v>2.25</v>
      </c>
      <c r="I30" t="s">
        <v>7</v>
      </c>
    </row>
    <row r="31" spans="1:38" x14ac:dyDescent="0.3">
      <c r="B31">
        <v>4</v>
      </c>
      <c r="C31">
        <v>3</v>
      </c>
      <c r="D31">
        <v>1</v>
      </c>
      <c r="E31">
        <v>2</v>
      </c>
    </row>
    <row r="32" spans="1:38" x14ac:dyDescent="0.3">
      <c r="A32" s="4" t="s">
        <v>116</v>
      </c>
      <c r="B32">
        <v>5</v>
      </c>
      <c r="C32">
        <v>1</v>
      </c>
      <c r="D32">
        <v>3</v>
      </c>
      <c r="E32">
        <v>3</v>
      </c>
      <c r="F32">
        <f>AVERAGE(B32:C33)</f>
        <v>3.25</v>
      </c>
      <c r="G32">
        <f>AVERAGE(D32:E33)</f>
        <v>3</v>
      </c>
      <c r="I32" t="s">
        <v>7</v>
      </c>
      <c r="J32">
        <v>2</v>
      </c>
      <c r="K32">
        <v>3</v>
      </c>
      <c r="L32">
        <v>2</v>
      </c>
      <c r="M32">
        <v>3</v>
      </c>
      <c r="N32">
        <f>AVERAGE(J32:K33)</f>
        <v>2.75</v>
      </c>
      <c r="O32">
        <f>AVERAGE(L32:M33)</f>
        <v>2.25</v>
      </c>
    </row>
    <row r="33" spans="1:38" x14ac:dyDescent="0.3">
      <c r="B33">
        <v>3</v>
      </c>
      <c r="C33">
        <v>4</v>
      </c>
      <c r="D33">
        <v>4</v>
      </c>
      <c r="E33">
        <v>2</v>
      </c>
      <c r="J33">
        <v>1</v>
      </c>
      <c r="K33">
        <v>5</v>
      </c>
      <c r="L33">
        <v>2</v>
      </c>
      <c r="M33">
        <v>2</v>
      </c>
    </row>
    <row r="34" spans="1:38" x14ac:dyDescent="0.3">
      <c r="A34" s="7" t="s">
        <v>117</v>
      </c>
      <c r="B34">
        <v>5</v>
      </c>
      <c r="C34">
        <v>5</v>
      </c>
      <c r="D34">
        <v>3</v>
      </c>
      <c r="E34">
        <v>1</v>
      </c>
      <c r="F34">
        <f>AVERAGE(B34:C35)</f>
        <v>4.75</v>
      </c>
      <c r="G34">
        <f>AVERAGE(D34:E35)</f>
        <v>3.25</v>
      </c>
      <c r="H34">
        <f>F34-G34</f>
        <v>1.5</v>
      </c>
      <c r="I34" t="s">
        <v>9</v>
      </c>
      <c r="J34">
        <v>5</v>
      </c>
      <c r="K34">
        <v>5</v>
      </c>
      <c r="L34">
        <v>2</v>
      </c>
      <c r="M34">
        <v>2</v>
      </c>
      <c r="N34">
        <f>AVERAGE(J34:K35)</f>
        <v>5</v>
      </c>
      <c r="O34">
        <f>AVERAGE(L34:M35)</f>
        <v>2</v>
      </c>
      <c r="P34">
        <f>N34-O34</f>
        <v>3</v>
      </c>
      <c r="Q34">
        <v>5</v>
      </c>
      <c r="R34">
        <v>3</v>
      </c>
      <c r="S34">
        <v>5</v>
      </c>
      <c r="T34">
        <v>1</v>
      </c>
      <c r="U34">
        <f>AVERAGE(Q34:R35)</f>
        <v>4.25</v>
      </c>
      <c r="V34">
        <f>AVERAGE(S34:T35)</f>
        <v>2.75</v>
      </c>
      <c r="W34">
        <f>U34-V34</f>
        <v>1.5</v>
      </c>
      <c r="X34">
        <v>5</v>
      </c>
      <c r="Y34">
        <v>5</v>
      </c>
      <c r="Z34">
        <v>5</v>
      </c>
      <c r="AA34">
        <v>5</v>
      </c>
      <c r="AB34">
        <f>AVERAGE(X34:Y35)</f>
        <v>5</v>
      </c>
      <c r="AC34">
        <f>AVERAGE(Z34:AA35)</f>
        <v>5</v>
      </c>
      <c r="AD34">
        <f>AB34-AC34</f>
        <v>0</v>
      </c>
      <c r="AE34" t="s">
        <v>16</v>
      </c>
      <c r="AF34">
        <v>5</v>
      </c>
      <c r="AG34">
        <v>4</v>
      </c>
      <c r="AH34">
        <v>5</v>
      </c>
      <c r="AI34">
        <v>4</v>
      </c>
      <c r="AJ34">
        <f>AVERAGE(AF34:AG35)</f>
        <v>4.5</v>
      </c>
      <c r="AK34">
        <f>AVERAGE(AH34:AI35)</f>
        <v>4.5</v>
      </c>
      <c r="AL34">
        <f>AJ34-AK34</f>
        <v>0</v>
      </c>
    </row>
    <row r="35" spans="1:38" x14ac:dyDescent="0.3">
      <c r="A35" s="8"/>
      <c r="B35">
        <v>5</v>
      </c>
      <c r="C35">
        <v>4</v>
      </c>
      <c r="D35">
        <v>4</v>
      </c>
      <c r="E35">
        <v>5</v>
      </c>
      <c r="J35">
        <v>5</v>
      </c>
      <c r="K35">
        <v>5</v>
      </c>
      <c r="L35">
        <v>2</v>
      </c>
      <c r="M35">
        <v>2</v>
      </c>
      <c r="Q35">
        <v>5</v>
      </c>
      <c r="R35">
        <v>4</v>
      </c>
      <c r="S35">
        <v>2</v>
      </c>
      <c r="T35">
        <v>3</v>
      </c>
      <c r="X35">
        <v>5</v>
      </c>
      <c r="Y35">
        <v>5</v>
      </c>
      <c r="Z35">
        <v>5</v>
      </c>
      <c r="AA35">
        <v>5</v>
      </c>
      <c r="AF35">
        <v>5</v>
      </c>
      <c r="AG35">
        <v>4</v>
      </c>
      <c r="AH35">
        <v>5</v>
      </c>
      <c r="AI35">
        <v>4</v>
      </c>
    </row>
    <row r="36" spans="1:38" x14ac:dyDescent="0.3">
      <c r="A36" s="7" t="s">
        <v>118</v>
      </c>
      <c r="B36">
        <v>5</v>
      </c>
      <c r="C36">
        <v>5</v>
      </c>
      <c r="D36">
        <v>3</v>
      </c>
      <c r="E36">
        <v>2</v>
      </c>
      <c r="F36">
        <f>AVERAGE(B36:C37)</f>
        <v>4.5</v>
      </c>
      <c r="G36">
        <f>AVERAGE(D36:E37)</f>
        <v>2.25</v>
      </c>
      <c r="H36">
        <f>F36-G36</f>
        <v>2.25</v>
      </c>
      <c r="I36" t="s">
        <v>9</v>
      </c>
      <c r="J36">
        <v>5</v>
      </c>
      <c r="K36">
        <v>5</v>
      </c>
      <c r="L36">
        <v>4</v>
      </c>
      <c r="M36">
        <v>2</v>
      </c>
      <c r="N36">
        <f>AVERAGE(J36:K37)</f>
        <v>3.75</v>
      </c>
      <c r="O36">
        <f>AVERAGE(L36:M37)</f>
        <v>2.25</v>
      </c>
      <c r="P36">
        <f>N36-O36</f>
        <v>1.5</v>
      </c>
      <c r="Q36">
        <v>5</v>
      </c>
      <c r="R36">
        <v>5</v>
      </c>
      <c r="S36">
        <v>4</v>
      </c>
      <c r="T36">
        <v>1</v>
      </c>
      <c r="U36">
        <f>AVERAGE(Q36:R37)</f>
        <v>4</v>
      </c>
      <c r="V36">
        <f>AVERAGE(S36:T37)</f>
        <v>2.25</v>
      </c>
      <c r="W36">
        <f>U36-V36</f>
        <v>1.75</v>
      </c>
      <c r="X36">
        <v>5</v>
      </c>
      <c r="Y36">
        <v>5</v>
      </c>
      <c r="Z36">
        <v>5</v>
      </c>
      <c r="AA36">
        <v>1</v>
      </c>
      <c r="AB36">
        <f>AVERAGE(X36:Y37)</f>
        <v>4.25</v>
      </c>
      <c r="AC36">
        <f>AVERAGE(Z36:AA37)</f>
        <v>2.75</v>
      </c>
      <c r="AD36">
        <f>AB36-AC36</f>
        <v>1.5</v>
      </c>
      <c r="AE36" t="s">
        <v>16</v>
      </c>
      <c r="AF36">
        <v>4</v>
      </c>
      <c r="AG36">
        <v>5</v>
      </c>
      <c r="AH36">
        <v>1</v>
      </c>
      <c r="AI36">
        <v>2</v>
      </c>
      <c r="AJ36">
        <f>AVERAGE(AF36:AG37)</f>
        <v>4</v>
      </c>
      <c r="AK36">
        <f>AVERAGE(AH36:AI37)</f>
        <v>2.25</v>
      </c>
      <c r="AL36">
        <f>AJ36-AK36</f>
        <v>1.75</v>
      </c>
    </row>
    <row r="37" spans="1:38" x14ac:dyDescent="0.3">
      <c r="A37" s="8"/>
      <c r="B37">
        <v>4</v>
      </c>
      <c r="C37">
        <v>4</v>
      </c>
      <c r="D37">
        <v>3</v>
      </c>
      <c r="E37">
        <v>1</v>
      </c>
      <c r="J37">
        <v>4</v>
      </c>
      <c r="K37">
        <v>1</v>
      </c>
      <c r="L37">
        <v>1</v>
      </c>
      <c r="M37">
        <v>2</v>
      </c>
      <c r="Q37">
        <v>5</v>
      </c>
      <c r="R37">
        <v>1</v>
      </c>
      <c r="S37">
        <v>1</v>
      </c>
      <c r="T37">
        <v>3</v>
      </c>
      <c r="X37">
        <v>3</v>
      </c>
      <c r="Y37">
        <v>4</v>
      </c>
      <c r="Z37">
        <v>3</v>
      </c>
      <c r="AA37">
        <v>2</v>
      </c>
      <c r="AF37">
        <v>4</v>
      </c>
      <c r="AG37">
        <v>3</v>
      </c>
      <c r="AH37">
        <v>2</v>
      </c>
      <c r="AI37">
        <v>4</v>
      </c>
    </row>
    <row r="38" spans="1:38" x14ac:dyDescent="0.3">
      <c r="A38" s="7" t="s">
        <v>119</v>
      </c>
      <c r="B38">
        <v>4</v>
      </c>
      <c r="C38">
        <v>2</v>
      </c>
      <c r="D38">
        <v>4</v>
      </c>
      <c r="E38">
        <v>5</v>
      </c>
      <c r="F38">
        <f>AVERAGE(B38:C39)</f>
        <v>2.25</v>
      </c>
      <c r="G38">
        <f>AVERAGE(D38:E39)</f>
        <v>3.75</v>
      </c>
      <c r="H38">
        <f>G38-F38</f>
        <v>1.5</v>
      </c>
      <c r="I38" t="s">
        <v>9</v>
      </c>
      <c r="J38">
        <v>3</v>
      </c>
      <c r="K38">
        <v>5</v>
      </c>
      <c r="L38">
        <v>5</v>
      </c>
      <c r="M38">
        <v>5</v>
      </c>
      <c r="N38">
        <f>AVERAGE(J38:K39)</f>
        <v>3.75</v>
      </c>
      <c r="O38">
        <f>AVERAGE(L38:M39)</f>
        <v>3.75</v>
      </c>
      <c r="P38">
        <f>N38-O38</f>
        <v>0</v>
      </c>
      <c r="Q38">
        <v>4</v>
      </c>
      <c r="R38">
        <v>5</v>
      </c>
      <c r="S38">
        <v>5</v>
      </c>
      <c r="T38">
        <v>3</v>
      </c>
      <c r="U38">
        <f>AVERAGE(Q38:R39)</f>
        <v>4.25</v>
      </c>
      <c r="V38">
        <f>AVERAGE(S38:T39)</f>
        <v>4</v>
      </c>
      <c r="W38">
        <f>U38-V38</f>
        <v>0.25</v>
      </c>
      <c r="X38">
        <v>5</v>
      </c>
      <c r="Y38">
        <v>4</v>
      </c>
      <c r="Z38">
        <v>4</v>
      </c>
      <c r="AA38">
        <v>4</v>
      </c>
      <c r="AB38">
        <f>AVERAGE(X38:Y39)</f>
        <v>4.25</v>
      </c>
      <c r="AC38">
        <f>AVERAGE(Z38:AA39)</f>
        <v>4</v>
      </c>
      <c r="AD38">
        <f>AB38-AC38</f>
        <v>0.25</v>
      </c>
      <c r="AE38" t="s">
        <v>16</v>
      </c>
      <c r="AF38">
        <v>4</v>
      </c>
      <c r="AG38">
        <v>4</v>
      </c>
      <c r="AH38">
        <v>4</v>
      </c>
      <c r="AI38">
        <v>4</v>
      </c>
      <c r="AJ38">
        <f>AVERAGE(AF38:AG39)</f>
        <v>4.25</v>
      </c>
      <c r="AK38">
        <f>AVERAGE(AH38:AI39)</f>
        <v>4</v>
      </c>
      <c r="AL38">
        <f>AJ38-AK38</f>
        <v>0.25</v>
      </c>
    </row>
    <row r="39" spans="1:38" x14ac:dyDescent="0.3">
      <c r="B39">
        <v>2</v>
      </c>
      <c r="C39">
        <v>1</v>
      </c>
      <c r="D39">
        <v>3</v>
      </c>
      <c r="E39">
        <v>3</v>
      </c>
      <c r="J39">
        <v>4</v>
      </c>
      <c r="K39">
        <v>3</v>
      </c>
      <c r="L39">
        <v>1</v>
      </c>
      <c r="M39">
        <v>4</v>
      </c>
      <c r="Q39">
        <v>4</v>
      </c>
      <c r="R39">
        <v>4</v>
      </c>
      <c r="S39">
        <v>4</v>
      </c>
      <c r="T39">
        <v>4</v>
      </c>
      <c r="X39">
        <v>4</v>
      </c>
      <c r="Y39">
        <v>4</v>
      </c>
      <c r="Z39">
        <v>4</v>
      </c>
      <c r="AA39">
        <v>4</v>
      </c>
      <c r="AF39">
        <v>5</v>
      </c>
      <c r="AG39">
        <v>4</v>
      </c>
      <c r="AH39">
        <v>4</v>
      </c>
      <c r="AI39">
        <v>4</v>
      </c>
    </row>
    <row r="40" spans="1:38" x14ac:dyDescent="0.3">
      <c r="A40" t="s">
        <v>120</v>
      </c>
      <c r="B40">
        <v>5</v>
      </c>
      <c r="C40">
        <v>5</v>
      </c>
      <c r="D40">
        <v>3</v>
      </c>
      <c r="E40">
        <v>5</v>
      </c>
      <c r="F40">
        <f>AVERAGE(B40:C41)</f>
        <v>4.5</v>
      </c>
      <c r="G40">
        <f>AVERAGE(D40:E41)</f>
        <v>3.75</v>
      </c>
      <c r="I40" t="s">
        <v>66</v>
      </c>
    </row>
    <row r="41" spans="1:38" x14ac:dyDescent="0.3">
      <c r="B41">
        <v>5</v>
      </c>
      <c r="C41">
        <v>3</v>
      </c>
      <c r="D41">
        <v>5</v>
      </c>
      <c r="E41">
        <v>2</v>
      </c>
    </row>
    <row r="42" spans="1:38" x14ac:dyDescent="0.3">
      <c r="A42" t="s">
        <v>121</v>
      </c>
      <c r="B42">
        <v>2</v>
      </c>
      <c r="C42">
        <v>5</v>
      </c>
      <c r="D42">
        <v>3</v>
      </c>
      <c r="E42">
        <v>4</v>
      </c>
      <c r="F42">
        <f>AVERAGE(B42:C43)</f>
        <v>3</v>
      </c>
      <c r="G42">
        <f>AVERAGE(D42:E43)</f>
        <v>4</v>
      </c>
      <c r="I42" t="s">
        <v>9</v>
      </c>
    </row>
    <row r="43" spans="1:38" x14ac:dyDescent="0.3">
      <c r="B43">
        <v>2</v>
      </c>
      <c r="C43">
        <v>3</v>
      </c>
      <c r="D43">
        <v>5</v>
      </c>
      <c r="E43">
        <v>4</v>
      </c>
    </row>
    <row r="44" spans="1:38" x14ac:dyDescent="0.3">
      <c r="A44" s="7" t="s">
        <v>122</v>
      </c>
      <c r="B44">
        <v>4</v>
      </c>
      <c r="C44">
        <v>4</v>
      </c>
      <c r="D44">
        <v>2</v>
      </c>
      <c r="E44">
        <v>4</v>
      </c>
      <c r="F44">
        <f>AVERAGE(B44:C45)</f>
        <v>4.25</v>
      </c>
      <c r="G44">
        <f>AVERAGE(D44:E45)</f>
        <v>2.75</v>
      </c>
      <c r="H44">
        <f>F44-G44</f>
        <v>1.5</v>
      </c>
      <c r="I44" t="s">
        <v>9</v>
      </c>
      <c r="J44">
        <v>4</v>
      </c>
      <c r="K44">
        <v>4</v>
      </c>
      <c r="L44">
        <v>1</v>
      </c>
      <c r="M44">
        <v>3</v>
      </c>
      <c r="N44">
        <f>AVERAGE(J44:K45)</f>
        <v>4.5</v>
      </c>
      <c r="O44">
        <f>AVERAGE(L44:M45)</f>
        <v>2.25</v>
      </c>
      <c r="P44">
        <f>N44-O44</f>
        <v>2.25</v>
      </c>
      <c r="Q44">
        <v>3</v>
      </c>
      <c r="R44">
        <v>2</v>
      </c>
      <c r="S44">
        <v>2</v>
      </c>
      <c r="T44">
        <v>1</v>
      </c>
      <c r="U44">
        <f>AVERAGE(Q44:R45)</f>
        <v>3.5</v>
      </c>
      <c r="V44">
        <f>AVERAGE(S44:T45)</f>
        <v>1.5</v>
      </c>
      <c r="W44">
        <f>U44-V44</f>
        <v>2</v>
      </c>
      <c r="X44">
        <v>3</v>
      </c>
      <c r="Y44">
        <v>5</v>
      </c>
      <c r="Z44">
        <v>2</v>
      </c>
      <c r="AA44">
        <v>3</v>
      </c>
      <c r="AB44">
        <f>AVERAGE(X44:Y45)</f>
        <v>4</v>
      </c>
      <c r="AC44">
        <f>AVERAGE(Z44:AA45)</f>
        <v>2.75</v>
      </c>
      <c r="AD44">
        <f>AB44-AC44</f>
        <v>1.25</v>
      </c>
      <c r="AE44" t="s">
        <v>16</v>
      </c>
      <c r="AF44">
        <v>4</v>
      </c>
      <c r="AG44">
        <v>5</v>
      </c>
      <c r="AH44">
        <v>1</v>
      </c>
      <c r="AI44">
        <v>4</v>
      </c>
      <c r="AJ44">
        <f>AVERAGE(AF44:AG45)</f>
        <v>4.25</v>
      </c>
      <c r="AK44">
        <f>AVERAGE(AH44:AI45)</f>
        <v>2.25</v>
      </c>
      <c r="AL44">
        <v>1.25</v>
      </c>
    </row>
    <row r="45" spans="1:38" x14ac:dyDescent="0.3">
      <c r="B45">
        <v>4</v>
      </c>
      <c r="C45">
        <v>5</v>
      </c>
      <c r="D45">
        <v>2</v>
      </c>
      <c r="E45">
        <v>3</v>
      </c>
      <c r="J45">
        <v>5</v>
      </c>
      <c r="K45">
        <v>5</v>
      </c>
      <c r="L45">
        <v>2</v>
      </c>
      <c r="M45">
        <v>3</v>
      </c>
      <c r="Q45">
        <v>5</v>
      </c>
      <c r="R45">
        <v>4</v>
      </c>
      <c r="S45">
        <v>2</v>
      </c>
      <c r="T45">
        <v>1</v>
      </c>
      <c r="X45">
        <v>3</v>
      </c>
      <c r="Y45">
        <v>5</v>
      </c>
      <c r="Z45">
        <v>2</v>
      </c>
      <c r="AA45">
        <v>4</v>
      </c>
      <c r="AF45">
        <v>3</v>
      </c>
      <c r="AG45">
        <v>5</v>
      </c>
      <c r="AH45">
        <v>2</v>
      </c>
      <c r="AI45">
        <v>2</v>
      </c>
    </row>
    <row r="46" spans="1:38" x14ac:dyDescent="0.3">
      <c r="A46" t="s">
        <v>123</v>
      </c>
      <c r="B46">
        <v>4</v>
      </c>
      <c r="C46">
        <v>2</v>
      </c>
      <c r="D46">
        <v>4</v>
      </c>
      <c r="E46">
        <v>5</v>
      </c>
      <c r="F46">
        <f>AVERAGE(B46:C47)</f>
        <v>2.75</v>
      </c>
      <c r="G46">
        <f>AVERAGE(D46:E47)</f>
        <v>4</v>
      </c>
      <c r="I46" t="s">
        <v>7</v>
      </c>
      <c r="J46">
        <v>2</v>
      </c>
      <c r="K46">
        <v>5</v>
      </c>
      <c r="L46">
        <v>3</v>
      </c>
      <c r="M46">
        <v>5</v>
      </c>
      <c r="N46">
        <f>AVERAGE(J46:K47)</f>
        <v>3.75</v>
      </c>
      <c r="O46">
        <f>AVERAGE(L46:M47)</f>
        <v>3</v>
      </c>
    </row>
    <row r="47" spans="1:38" x14ac:dyDescent="0.3">
      <c r="B47">
        <v>3</v>
      </c>
      <c r="C47">
        <v>2</v>
      </c>
      <c r="D47">
        <v>4</v>
      </c>
      <c r="E47">
        <v>3</v>
      </c>
      <c r="J47">
        <v>3</v>
      </c>
      <c r="K47">
        <v>5</v>
      </c>
      <c r="L47">
        <v>1</v>
      </c>
      <c r="M47">
        <v>3</v>
      </c>
    </row>
    <row r="48" spans="1:38" x14ac:dyDescent="0.3">
      <c r="A48" t="s">
        <v>124</v>
      </c>
      <c r="B48">
        <v>2</v>
      </c>
      <c r="C48">
        <v>5</v>
      </c>
      <c r="D48">
        <v>1</v>
      </c>
      <c r="E48">
        <v>5</v>
      </c>
      <c r="F48">
        <f>AVERAGE(B48:C49)</f>
        <v>3.5</v>
      </c>
      <c r="G48">
        <f>AVERAGE(D48:E49)</f>
        <v>2.5</v>
      </c>
      <c r="I48" t="s">
        <v>9</v>
      </c>
    </row>
    <row r="49" spans="1:38" x14ac:dyDescent="0.3">
      <c r="B49">
        <v>3</v>
      </c>
      <c r="C49">
        <v>4</v>
      </c>
      <c r="D49">
        <v>1</v>
      </c>
      <c r="E49">
        <v>3</v>
      </c>
    </row>
    <row r="50" spans="1:38" x14ac:dyDescent="0.3">
      <c r="A50" t="s">
        <v>125</v>
      </c>
      <c r="B50">
        <v>4</v>
      </c>
      <c r="C50">
        <v>3</v>
      </c>
      <c r="D50">
        <v>5</v>
      </c>
      <c r="E50">
        <v>3</v>
      </c>
      <c r="F50">
        <f>AVERAGE(B50:C51)</f>
        <v>3.25</v>
      </c>
      <c r="G50">
        <f>AVERAGE(D50:E51)</f>
        <v>3.75</v>
      </c>
      <c r="I50" t="s">
        <v>7</v>
      </c>
    </row>
    <row r="51" spans="1:38" x14ac:dyDescent="0.3">
      <c r="B51">
        <v>4</v>
      </c>
      <c r="C51">
        <v>2</v>
      </c>
      <c r="D51">
        <v>4</v>
      </c>
      <c r="E51">
        <v>3</v>
      </c>
    </row>
    <row r="52" spans="1:38" x14ac:dyDescent="0.3">
      <c r="A52" t="s">
        <v>126</v>
      </c>
      <c r="B52">
        <v>4</v>
      </c>
      <c r="C52">
        <v>3</v>
      </c>
      <c r="D52">
        <v>5</v>
      </c>
      <c r="E52">
        <v>5</v>
      </c>
      <c r="F52">
        <f>AVERAGE(B52:C53)</f>
        <v>3</v>
      </c>
      <c r="G52">
        <f>AVERAGE(D52:E53)</f>
        <v>4.25</v>
      </c>
      <c r="I52" t="s">
        <v>7</v>
      </c>
    </row>
    <row r="53" spans="1:38" x14ac:dyDescent="0.3">
      <c r="B53">
        <v>4</v>
      </c>
      <c r="C53">
        <v>1</v>
      </c>
      <c r="D53">
        <v>4</v>
      </c>
      <c r="E53">
        <v>3</v>
      </c>
    </row>
    <row r="54" spans="1:38" x14ac:dyDescent="0.3">
      <c r="A54" t="s">
        <v>127</v>
      </c>
      <c r="B54">
        <v>4</v>
      </c>
      <c r="C54">
        <v>4</v>
      </c>
      <c r="D54">
        <v>3</v>
      </c>
      <c r="E54">
        <v>4</v>
      </c>
      <c r="F54">
        <f>AVERAGE(B54:C55)</f>
        <v>4</v>
      </c>
      <c r="G54">
        <f>AVERAGE(D54:E55)</f>
        <v>3.75</v>
      </c>
      <c r="I54" t="s">
        <v>7</v>
      </c>
      <c r="J54">
        <v>4</v>
      </c>
      <c r="K54">
        <v>5</v>
      </c>
      <c r="L54">
        <v>4</v>
      </c>
      <c r="M54">
        <v>1</v>
      </c>
      <c r="N54">
        <f>AVERAGE(J54:K55)</f>
        <v>4.5</v>
      </c>
      <c r="O54">
        <f>AVERAGE(L54:M55)</f>
        <v>2.5</v>
      </c>
    </row>
    <row r="55" spans="1:38" x14ac:dyDescent="0.3">
      <c r="B55">
        <v>4</v>
      </c>
      <c r="C55">
        <v>4</v>
      </c>
      <c r="D55">
        <v>3</v>
      </c>
      <c r="E55">
        <v>5</v>
      </c>
      <c r="J55">
        <v>5</v>
      </c>
      <c r="K55">
        <v>4</v>
      </c>
      <c r="L55">
        <v>4</v>
      </c>
      <c r="M55">
        <v>1</v>
      </c>
    </row>
    <row r="56" spans="1:38" x14ac:dyDescent="0.3">
      <c r="A56" t="s">
        <v>128</v>
      </c>
      <c r="B56">
        <v>4</v>
      </c>
      <c r="C56">
        <v>5</v>
      </c>
      <c r="D56">
        <v>4</v>
      </c>
      <c r="E56">
        <v>3</v>
      </c>
      <c r="F56">
        <f>AVERAGE(B56:C57)</f>
        <v>4.25</v>
      </c>
      <c r="G56">
        <f>AVERAGE(D56:E57)</f>
        <v>3.25</v>
      </c>
      <c r="I56" t="s">
        <v>9</v>
      </c>
    </row>
    <row r="57" spans="1:38" x14ac:dyDescent="0.3">
      <c r="B57">
        <v>4</v>
      </c>
      <c r="C57">
        <v>4</v>
      </c>
      <c r="D57">
        <v>4</v>
      </c>
      <c r="E57">
        <v>2</v>
      </c>
    </row>
    <row r="58" spans="1:38" x14ac:dyDescent="0.3">
      <c r="A58" s="7" t="s">
        <v>129</v>
      </c>
      <c r="B58">
        <v>5</v>
      </c>
      <c r="C58">
        <v>3</v>
      </c>
      <c r="D58">
        <v>3</v>
      </c>
      <c r="E58">
        <v>1</v>
      </c>
      <c r="F58">
        <f>AVERAGE(B58:C59)</f>
        <v>4</v>
      </c>
      <c r="G58">
        <f>AVERAGE(D58:E59)</f>
        <v>3</v>
      </c>
      <c r="H58">
        <v>1</v>
      </c>
      <c r="I58" t="s">
        <v>7</v>
      </c>
      <c r="J58">
        <v>3</v>
      </c>
      <c r="K58">
        <v>5</v>
      </c>
      <c r="L58">
        <v>1</v>
      </c>
      <c r="M58">
        <v>5</v>
      </c>
      <c r="N58">
        <f>AVERAGE(J58:K59)</f>
        <v>4.5</v>
      </c>
      <c r="O58">
        <f>AVERAGE(L58:M59)</f>
        <v>2.5</v>
      </c>
      <c r="P58">
        <v>2</v>
      </c>
      <c r="Q58">
        <v>4</v>
      </c>
      <c r="R58">
        <v>5</v>
      </c>
      <c r="S58">
        <v>4</v>
      </c>
      <c r="T58">
        <v>5</v>
      </c>
      <c r="U58">
        <f>AVERAGE(Q58:R59)</f>
        <v>4.25</v>
      </c>
      <c r="V58">
        <f>AVERAGE(S58:T59)</f>
        <v>4</v>
      </c>
      <c r="W58">
        <v>0.25</v>
      </c>
      <c r="X58">
        <v>4</v>
      </c>
      <c r="Y58">
        <v>4</v>
      </c>
      <c r="Z58">
        <v>4</v>
      </c>
      <c r="AA58">
        <v>1</v>
      </c>
      <c r="AB58">
        <f>AVERAGE(X58:Y59)</f>
        <v>4</v>
      </c>
      <c r="AC58">
        <f>AVERAGE(Z58:AA59)</f>
        <v>2.75</v>
      </c>
      <c r="AD58">
        <v>1.25</v>
      </c>
      <c r="AE58" t="s">
        <v>16</v>
      </c>
      <c r="AF58">
        <v>5</v>
      </c>
      <c r="AG58">
        <v>4</v>
      </c>
      <c r="AH58">
        <v>4</v>
      </c>
      <c r="AI58">
        <v>2</v>
      </c>
      <c r="AJ58">
        <f>AVERAGE(AF58:AG59)</f>
        <v>3.75</v>
      </c>
      <c r="AK58">
        <f>AVERAGE(AH58:AI59)</f>
        <v>2.5</v>
      </c>
      <c r="AL58">
        <v>1.25</v>
      </c>
    </row>
    <row r="59" spans="1:38" x14ac:dyDescent="0.3">
      <c r="B59">
        <v>5</v>
      </c>
      <c r="C59">
        <v>3</v>
      </c>
      <c r="D59">
        <v>4</v>
      </c>
      <c r="E59">
        <v>4</v>
      </c>
      <c r="J59">
        <v>5</v>
      </c>
      <c r="K59">
        <v>5</v>
      </c>
      <c r="L59">
        <v>1</v>
      </c>
      <c r="M59">
        <v>3</v>
      </c>
      <c r="Q59">
        <v>4</v>
      </c>
      <c r="R59">
        <v>4</v>
      </c>
      <c r="S59">
        <v>4</v>
      </c>
      <c r="T59">
        <v>3</v>
      </c>
      <c r="X59">
        <v>5</v>
      </c>
      <c r="Y59">
        <v>3</v>
      </c>
      <c r="Z59">
        <v>4</v>
      </c>
      <c r="AA59">
        <v>2</v>
      </c>
      <c r="AF59">
        <v>3</v>
      </c>
      <c r="AG59">
        <v>3</v>
      </c>
      <c r="AH59">
        <v>1</v>
      </c>
      <c r="AI59">
        <v>3</v>
      </c>
    </row>
    <row r="60" spans="1:38" x14ac:dyDescent="0.3">
      <c r="A60" t="s">
        <v>130</v>
      </c>
      <c r="B60">
        <v>5</v>
      </c>
      <c r="C60">
        <v>1</v>
      </c>
      <c r="D60">
        <v>2</v>
      </c>
      <c r="E60">
        <v>1</v>
      </c>
      <c r="F60">
        <f>AVERAGE(B60:C61)</f>
        <v>3.5</v>
      </c>
      <c r="G60">
        <f>AVERAGE(D60:E61)</f>
        <v>2</v>
      </c>
      <c r="I60" t="s">
        <v>9</v>
      </c>
    </row>
    <row r="61" spans="1:38" x14ac:dyDescent="0.3">
      <c r="B61">
        <v>5</v>
      </c>
      <c r="C61">
        <v>3</v>
      </c>
      <c r="D61">
        <v>4</v>
      </c>
      <c r="E61">
        <v>1</v>
      </c>
    </row>
    <row r="62" spans="1:38" x14ac:dyDescent="0.3">
      <c r="A62" t="s">
        <v>131</v>
      </c>
      <c r="B62">
        <v>5</v>
      </c>
      <c r="C62">
        <v>1</v>
      </c>
      <c r="D62">
        <v>5</v>
      </c>
      <c r="E62">
        <v>1</v>
      </c>
      <c r="F62">
        <f>AVERAGE(B62:C63)</f>
        <v>4</v>
      </c>
      <c r="G62">
        <f>AVERAGE(D62:E63)</f>
        <v>4</v>
      </c>
      <c r="I62" t="s">
        <v>7</v>
      </c>
      <c r="J62">
        <v>5</v>
      </c>
      <c r="K62">
        <v>3</v>
      </c>
      <c r="L62">
        <v>4</v>
      </c>
      <c r="M62">
        <v>3</v>
      </c>
      <c r="N62">
        <f>AVERAGE(J62:K63)</f>
        <v>4</v>
      </c>
      <c r="O62">
        <f>AVERAGE(L62:M63)</f>
        <v>3.25</v>
      </c>
      <c r="Q62">
        <v>4</v>
      </c>
      <c r="R62">
        <v>5</v>
      </c>
      <c r="S62">
        <v>5</v>
      </c>
      <c r="T62">
        <v>3</v>
      </c>
      <c r="U62">
        <f>AVERAGE(Q62:R63)</f>
        <v>4.5</v>
      </c>
      <c r="V62">
        <f>AVERAGE(S62:T63)</f>
        <v>4</v>
      </c>
    </row>
    <row r="63" spans="1:38" x14ac:dyDescent="0.3">
      <c r="B63">
        <v>5</v>
      </c>
      <c r="C63">
        <v>5</v>
      </c>
      <c r="D63">
        <v>5</v>
      </c>
      <c r="E63">
        <v>5</v>
      </c>
      <c r="J63">
        <v>3</v>
      </c>
      <c r="K63">
        <v>5</v>
      </c>
      <c r="L63">
        <v>2</v>
      </c>
      <c r="M63">
        <v>4</v>
      </c>
      <c r="Q63">
        <v>4</v>
      </c>
      <c r="R63">
        <v>5</v>
      </c>
      <c r="S63">
        <v>4</v>
      </c>
      <c r="T63">
        <v>4</v>
      </c>
    </row>
    <row r="64" spans="1:38" x14ac:dyDescent="0.3">
      <c r="A64" s="7" t="s">
        <v>132</v>
      </c>
      <c r="B64">
        <v>5</v>
      </c>
      <c r="C64">
        <v>5</v>
      </c>
      <c r="D64">
        <v>2</v>
      </c>
      <c r="E64">
        <v>1</v>
      </c>
      <c r="F64">
        <f>AVERAGE(B64:C65)</f>
        <v>4.75</v>
      </c>
      <c r="G64">
        <f>AVERAGE(D64:E65)</f>
        <v>2.25</v>
      </c>
      <c r="I64" t="s">
        <v>9</v>
      </c>
      <c r="J64">
        <v>5</v>
      </c>
      <c r="K64">
        <v>5</v>
      </c>
      <c r="L64">
        <v>5</v>
      </c>
      <c r="M64">
        <v>5</v>
      </c>
      <c r="N64">
        <v>5</v>
      </c>
      <c r="O64">
        <v>5</v>
      </c>
      <c r="Q64">
        <v>5</v>
      </c>
      <c r="R64">
        <v>5</v>
      </c>
      <c r="S64">
        <v>3</v>
      </c>
      <c r="T64">
        <v>5</v>
      </c>
      <c r="U64">
        <f>AVERAGE(Q64:R65)</f>
        <v>5</v>
      </c>
      <c r="V64">
        <f>AVERAGE(S64:T65)</f>
        <v>4.25</v>
      </c>
      <c r="X64">
        <v>5</v>
      </c>
      <c r="Y64">
        <v>5</v>
      </c>
      <c r="Z64">
        <v>5</v>
      </c>
      <c r="AA64">
        <v>5</v>
      </c>
    </row>
    <row r="65" spans="1:38" x14ac:dyDescent="0.3">
      <c r="B65">
        <v>5</v>
      </c>
      <c r="C65">
        <v>4</v>
      </c>
      <c r="D65">
        <v>1</v>
      </c>
      <c r="E65">
        <v>5</v>
      </c>
      <c r="J65">
        <v>5</v>
      </c>
      <c r="K65">
        <v>5</v>
      </c>
      <c r="L65">
        <v>5</v>
      </c>
      <c r="M65">
        <v>5</v>
      </c>
      <c r="N65">
        <v>5</v>
      </c>
      <c r="Q65">
        <v>5</v>
      </c>
      <c r="R65">
        <v>5</v>
      </c>
      <c r="S65">
        <v>4</v>
      </c>
      <c r="T65">
        <v>5</v>
      </c>
      <c r="X65">
        <v>5</v>
      </c>
      <c r="Y65">
        <v>5</v>
      </c>
      <c r="Z65">
        <v>4</v>
      </c>
      <c r="AA65">
        <v>5</v>
      </c>
    </row>
    <row r="66" spans="1:38" x14ac:dyDescent="0.3">
      <c r="A66" t="s">
        <v>133</v>
      </c>
      <c r="B66">
        <v>3</v>
      </c>
      <c r="C66">
        <v>5</v>
      </c>
      <c r="D66">
        <v>5</v>
      </c>
      <c r="E66">
        <v>4</v>
      </c>
      <c r="F66">
        <f>AVERAGE(B66:C67)</f>
        <v>4</v>
      </c>
      <c r="G66">
        <f>AVERAGE(D66:E67)</f>
        <v>4.5</v>
      </c>
      <c r="I66" t="s">
        <v>7</v>
      </c>
    </row>
    <row r="67" spans="1:38" x14ac:dyDescent="0.3">
      <c r="B67">
        <v>4</v>
      </c>
      <c r="C67">
        <v>4</v>
      </c>
      <c r="D67">
        <v>5</v>
      </c>
      <c r="E67">
        <v>4</v>
      </c>
    </row>
    <row r="68" spans="1:38" x14ac:dyDescent="0.3">
      <c r="A68" t="s">
        <v>134</v>
      </c>
      <c r="B68">
        <v>5</v>
      </c>
      <c r="C68">
        <v>5</v>
      </c>
      <c r="D68">
        <v>5</v>
      </c>
      <c r="E68">
        <v>4</v>
      </c>
      <c r="F68">
        <f>AVERAGE(B68:C69)</f>
        <v>4.75</v>
      </c>
      <c r="G68">
        <f>AVERAGE(D68:E69)</f>
        <v>4.75</v>
      </c>
      <c r="I68" t="s">
        <v>7</v>
      </c>
    </row>
    <row r="69" spans="1:38" x14ac:dyDescent="0.3">
      <c r="B69">
        <v>5</v>
      </c>
      <c r="C69">
        <v>4</v>
      </c>
      <c r="D69">
        <v>5</v>
      </c>
      <c r="E69">
        <v>5</v>
      </c>
    </row>
    <row r="70" spans="1:38" x14ac:dyDescent="0.3">
      <c r="A70" t="s">
        <v>135</v>
      </c>
      <c r="B70">
        <v>4</v>
      </c>
      <c r="C70">
        <v>5</v>
      </c>
      <c r="D70">
        <v>2</v>
      </c>
      <c r="E70">
        <v>1</v>
      </c>
      <c r="F70">
        <f>AVERAGE(B70:C71)</f>
        <v>4.5</v>
      </c>
      <c r="G70">
        <f>AVERAGE(D70:E71)</f>
        <v>1.5</v>
      </c>
      <c r="I70" t="s">
        <v>9</v>
      </c>
    </row>
    <row r="71" spans="1:38" x14ac:dyDescent="0.3">
      <c r="B71">
        <v>4</v>
      </c>
      <c r="C71">
        <v>5</v>
      </c>
      <c r="D71">
        <v>2</v>
      </c>
      <c r="E71">
        <v>1</v>
      </c>
    </row>
    <row r="72" spans="1:38" x14ac:dyDescent="0.3">
      <c r="A72" s="7" t="s">
        <v>136</v>
      </c>
      <c r="B72">
        <v>5</v>
      </c>
      <c r="C72">
        <v>3</v>
      </c>
      <c r="D72">
        <v>1</v>
      </c>
      <c r="E72">
        <v>1</v>
      </c>
      <c r="F72">
        <f>AVERAGE(B72:C73)</f>
        <v>4</v>
      </c>
      <c r="G72">
        <f>AVERAGE(D72:E73)</f>
        <v>1</v>
      </c>
      <c r="H72">
        <f>F72-G72</f>
        <v>3</v>
      </c>
      <c r="I72" t="s">
        <v>9</v>
      </c>
      <c r="J72">
        <v>4</v>
      </c>
      <c r="K72">
        <v>4</v>
      </c>
      <c r="L72">
        <v>1</v>
      </c>
      <c r="M72">
        <v>1</v>
      </c>
      <c r="N72">
        <f>AVERAGE(J72:K73)</f>
        <v>3.5</v>
      </c>
      <c r="O72">
        <f>AVERAGE(L72:M73)</f>
        <v>1</v>
      </c>
      <c r="P72">
        <f>N72-O72</f>
        <v>2.5</v>
      </c>
      <c r="Q72">
        <v>1</v>
      </c>
      <c r="R72">
        <v>2</v>
      </c>
      <c r="S72">
        <v>1</v>
      </c>
      <c r="T72">
        <v>1</v>
      </c>
      <c r="U72">
        <f>AVERAGE(Q72:R73)</f>
        <v>2.25</v>
      </c>
      <c r="V72">
        <f>AVERAGE(S72:T73)</f>
        <v>2</v>
      </c>
      <c r="W72">
        <f>U72-V72</f>
        <v>0.25</v>
      </c>
      <c r="X72">
        <v>4</v>
      </c>
      <c r="Y72">
        <v>4</v>
      </c>
      <c r="Z72">
        <v>4</v>
      </c>
      <c r="AA72">
        <v>3</v>
      </c>
      <c r="AB72">
        <f>AVERAGE(X72:Y73)</f>
        <v>3.5</v>
      </c>
      <c r="AC72">
        <f>AVERAGE(Z72:AA73)</f>
        <v>3.25</v>
      </c>
      <c r="AD72">
        <f>AB72-AC72</f>
        <v>0.25</v>
      </c>
      <c r="AE72" t="s">
        <v>16</v>
      </c>
      <c r="AF72">
        <v>2</v>
      </c>
      <c r="AG72">
        <v>4</v>
      </c>
      <c r="AH72">
        <v>5</v>
      </c>
      <c r="AI72">
        <v>3</v>
      </c>
      <c r="AJ72">
        <f>AVERAGE(AF72:AG73)</f>
        <v>3.5</v>
      </c>
      <c r="AK72">
        <f>AVERAGE(AH72:AI73)</f>
        <v>2.75</v>
      </c>
      <c r="AL72">
        <f>AJ72-AK72</f>
        <v>0.75</v>
      </c>
    </row>
    <row r="73" spans="1:38" x14ac:dyDescent="0.3">
      <c r="B73">
        <v>5</v>
      </c>
      <c r="C73">
        <v>3</v>
      </c>
      <c r="D73">
        <v>1</v>
      </c>
      <c r="E73">
        <v>1</v>
      </c>
      <c r="J73">
        <v>3</v>
      </c>
      <c r="K73">
        <v>3</v>
      </c>
      <c r="L73">
        <v>1</v>
      </c>
      <c r="M73">
        <v>1</v>
      </c>
      <c r="Q73">
        <v>3</v>
      </c>
      <c r="R73">
        <v>3</v>
      </c>
      <c r="S73">
        <v>3</v>
      </c>
      <c r="T73">
        <v>3</v>
      </c>
      <c r="X73">
        <v>3</v>
      </c>
      <c r="Y73">
        <v>3</v>
      </c>
      <c r="Z73">
        <v>4</v>
      </c>
      <c r="AA73">
        <v>2</v>
      </c>
      <c r="AF73">
        <v>5</v>
      </c>
      <c r="AG73">
        <v>3</v>
      </c>
      <c r="AH73">
        <v>1</v>
      </c>
      <c r="AI73">
        <v>2</v>
      </c>
    </row>
    <row r="74" spans="1:38" x14ac:dyDescent="0.3">
      <c r="A74" t="s">
        <v>137</v>
      </c>
      <c r="B74">
        <v>3</v>
      </c>
      <c r="C74">
        <v>4</v>
      </c>
      <c r="D74">
        <v>3</v>
      </c>
      <c r="E74">
        <v>1</v>
      </c>
      <c r="F74">
        <f>AVERAGE(B74:C75)</f>
        <v>4</v>
      </c>
      <c r="G74">
        <f>AVERAGE(D74:E75)</f>
        <v>2.5</v>
      </c>
      <c r="I74" t="s">
        <v>9</v>
      </c>
    </row>
    <row r="75" spans="1:38" x14ac:dyDescent="0.3">
      <c r="B75">
        <v>4</v>
      </c>
      <c r="C75">
        <v>5</v>
      </c>
      <c r="D75">
        <v>3</v>
      </c>
      <c r="E75">
        <v>3</v>
      </c>
    </row>
    <row r="76" spans="1:38" x14ac:dyDescent="0.3">
      <c r="A76" t="s">
        <v>138</v>
      </c>
      <c r="B76">
        <v>5</v>
      </c>
      <c r="C76">
        <v>5</v>
      </c>
      <c r="D76">
        <v>2</v>
      </c>
      <c r="E76">
        <v>3</v>
      </c>
      <c r="F76">
        <f>AVERAGE(B76:C77)</f>
        <v>4</v>
      </c>
      <c r="G76">
        <f>AVERAGE(D76:E77)</f>
        <v>3.75</v>
      </c>
      <c r="I76" t="s">
        <v>7</v>
      </c>
    </row>
    <row r="77" spans="1:38" x14ac:dyDescent="0.3">
      <c r="B77">
        <v>2</v>
      </c>
      <c r="C77">
        <v>4</v>
      </c>
      <c r="D77">
        <v>5</v>
      </c>
      <c r="E77">
        <v>5</v>
      </c>
    </row>
    <row r="78" spans="1:38" x14ac:dyDescent="0.3">
      <c r="A78" s="7" t="s">
        <v>139</v>
      </c>
      <c r="B78">
        <v>1</v>
      </c>
      <c r="C78">
        <v>2</v>
      </c>
      <c r="D78">
        <v>3</v>
      </c>
      <c r="E78">
        <v>4</v>
      </c>
      <c r="F78">
        <f>AVERAGE(D78:E79)</f>
        <v>3.5</v>
      </c>
      <c r="G78">
        <f>AVERAGE(B78:C79)</f>
        <v>2</v>
      </c>
      <c r="H78">
        <f>F78-G78</f>
        <v>1.5</v>
      </c>
      <c r="I78" t="s">
        <v>9</v>
      </c>
      <c r="J78">
        <v>4</v>
      </c>
      <c r="K78">
        <v>3</v>
      </c>
      <c r="L78">
        <v>1</v>
      </c>
      <c r="M78">
        <v>1</v>
      </c>
      <c r="N78">
        <f>AVERAGE(J78:K79)</f>
        <v>4</v>
      </c>
      <c r="O78">
        <f>AVERAGE(L78:M79)</f>
        <v>1</v>
      </c>
      <c r="P78">
        <f>N78-O78</f>
        <v>3</v>
      </c>
      <c r="Q78">
        <v>4</v>
      </c>
      <c r="R78">
        <v>4</v>
      </c>
      <c r="S78">
        <v>4</v>
      </c>
      <c r="T78">
        <v>4</v>
      </c>
      <c r="U78">
        <f>AVERAGE(Q78:R79)</f>
        <v>4</v>
      </c>
      <c r="V78">
        <f>AVERAGE(S78:T79)</f>
        <v>4</v>
      </c>
      <c r="W78">
        <f>U78-V78</f>
        <v>0</v>
      </c>
      <c r="X78">
        <v>5</v>
      </c>
      <c r="Y78">
        <v>4</v>
      </c>
      <c r="Z78">
        <v>5</v>
      </c>
      <c r="AA78">
        <v>5</v>
      </c>
      <c r="AB78">
        <f>AVERAGE(X78:Y79)</f>
        <v>4.5</v>
      </c>
      <c r="AC78">
        <f>AVERAGE(Z78:AA79)</f>
        <v>5</v>
      </c>
      <c r="AD78">
        <f>AB78-AC78</f>
        <v>-0.5</v>
      </c>
      <c r="AE78" t="s">
        <v>16</v>
      </c>
      <c r="AF78">
        <v>4</v>
      </c>
      <c r="AG78">
        <v>3</v>
      </c>
      <c r="AH78">
        <v>4</v>
      </c>
      <c r="AI78">
        <v>3</v>
      </c>
      <c r="AJ78">
        <f>AVERAGE(AF78:AG79)</f>
        <v>3.25</v>
      </c>
      <c r="AK78">
        <f>AVERAGE(AH78:AI79)</f>
        <v>3.5</v>
      </c>
      <c r="AL78">
        <f>AJ78-AK78</f>
        <v>-0.25</v>
      </c>
    </row>
    <row r="79" spans="1:38" x14ac:dyDescent="0.3">
      <c r="B79">
        <v>2</v>
      </c>
      <c r="C79">
        <v>3</v>
      </c>
      <c r="D79">
        <v>3</v>
      </c>
      <c r="E79">
        <v>4</v>
      </c>
      <c r="J79">
        <v>4</v>
      </c>
      <c r="K79">
        <v>5</v>
      </c>
      <c r="L79">
        <v>1</v>
      </c>
      <c r="M79">
        <v>1</v>
      </c>
      <c r="Q79">
        <v>4</v>
      </c>
      <c r="R79">
        <v>4</v>
      </c>
      <c r="S79">
        <v>4</v>
      </c>
      <c r="T79">
        <v>4</v>
      </c>
      <c r="X79">
        <v>5</v>
      </c>
      <c r="Y79">
        <v>4</v>
      </c>
      <c r="Z79">
        <v>5</v>
      </c>
      <c r="AA79">
        <v>5</v>
      </c>
      <c r="AF79">
        <v>4</v>
      </c>
      <c r="AG79">
        <v>2</v>
      </c>
      <c r="AH79">
        <v>4</v>
      </c>
      <c r="AI79">
        <v>3</v>
      </c>
    </row>
    <row r="80" spans="1:38" x14ac:dyDescent="0.3">
      <c r="A80" t="s">
        <v>140</v>
      </c>
      <c r="B80">
        <v>4</v>
      </c>
      <c r="C80">
        <v>5</v>
      </c>
      <c r="D80">
        <v>3</v>
      </c>
      <c r="E80">
        <v>3</v>
      </c>
      <c r="F80">
        <f>AVERAGE(B80:C81)</f>
        <v>4</v>
      </c>
      <c r="G80">
        <f>AVERAGE(D80:E81)</f>
        <v>3.25</v>
      </c>
      <c r="I80" t="s">
        <v>66</v>
      </c>
    </row>
    <row r="81" spans="1:38" x14ac:dyDescent="0.3">
      <c r="B81">
        <v>4</v>
      </c>
      <c r="C81">
        <v>3</v>
      </c>
      <c r="D81">
        <v>3</v>
      </c>
      <c r="E81">
        <v>4</v>
      </c>
    </row>
    <row r="82" spans="1:38" x14ac:dyDescent="0.3">
      <c r="A82" s="7" t="s">
        <v>141</v>
      </c>
      <c r="B82">
        <v>3</v>
      </c>
      <c r="C82">
        <v>4</v>
      </c>
      <c r="D82">
        <v>2</v>
      </c>
      <c r="E82">
        <v>3</v>
      </c>
      <c r="F82">
        <f>AVERAGE(B82:C83)</f>
        <v>4</v>
      </c>
      <c r="G82">
        <f>AVERAGE(D82:E83)</f>
        <v>3</v>
      </c>
      <c r="H82">
        <f>F82-G82</f>
        <v>1</v>
      </c>
      <c r="I82" t="s">
        <v>9</v>
      </c>
      <c r="J82">
        <v>4</v>
      </c>
      <c r="K82">
        <v>5</v>
      </c>
      <c r="L82">
        <v>3</v>
      </c>
      <c r="M82">
        <v>1</v>
      </c>
      <c r="N82">
        <f>AVERAGE(J82:K83)</f>
        <v>3.75</v>
      </c>
      <c r="O82">
        <f>AVERAGE(L82:M83)</f>
        <v>2.75</v>
      </c>
      <c r="P82">
        <f>N82-O82</f>
        <v>1</v>
      </c>
      <c r="Q82">
        <v>5</v>
      </c>
      <c r="R82">
        <v>4</v>
      </c>
      <c r="S82">
        <v>2</v>
      </c>
      <c r="T82">
        <v>2</v>
      </c>
      <c r="U82">
        <f>AVERAGE(Q82:R83)</f>
        <v>3.5</v>
      </c>
      <c r="V82">
        <f>AVERAGE(S82:T83)</f>
        <v>2</v>
      </c>
      <c r="W82">
        <f>U82-V82</f>
        <v>1.5</v>
      </c>
      <c r="X82">
        <v>4</v>
      </c>
      <c r="Y82">
        <v>2</v>
      </c>
      <c r="Z82">
        <v>2</v>
      </c>
      <c r="AA82">
        <v>2</v>
      </c>
      <c r="AB82">
        <f>AVERAGE(X82:Y83)</f>
        <v>3.25</v>
      </c>
      <c r="AC82">
        <f>AVERAGE(Z82:AA83)</f>
        <v>2.25</v>
      </c>
      <c r="AD82">
        <f>AB82-AC82</f>
        <v>1</v>
      </c>
      <c r="AE82" t="s">
        <v>16</v>
      </c>
      <c r="AF82">
        <v>3</v>
      </c>
      <c r="AG82">
        <v>4</v>
      </c>
      <c r="AH82">
        <v>1</v>
      </c>
      <c r="AI82">
        <v>3</v>
      </c>
      <c r="AJ82">
        <f>AVERAGE(AF82:AG83)</f>
        <v>4.25</v>
      </c>
      <c r="AK82">
        <f>AVERAGE(AH82:AI83)</f>
        <v>2.75</v>
      </c>
      <c r="AL82">
        <f>AJ82-AK82</f>
        <v>1.5</v>
      </c>
    </row>
    <row r="83" spans="1:38" x14ac:dyDescent="0.3">
      <c r="B83">
        <v>5</v>
      </c>
      <c r="C83">
        <v>4</v>
      </c>
      <c r="D83">
        <v>2</v>
      </c>
      <c r="E83">
        <v>5</v>
      </c>
      <c r="J83">
        <v>3</v>
      </c>
      <c r="K83">
        <v>3</v>
      </c>
      <c r="L83">
        <v>2</v>
      </c>
      <c r="M83">
        <v>5</v>
      </c>
      <c r="Q83">
        <v>2</v>
      </c>
      <c r="R83">
        <v>3</v>
      </c>
      <c r="S83">
        <v>3</v>
      </c>
      <c r="T83">
        <v>1</v>
      </c>
      <c r="X83">
        <v>4</v>
      </c>
      <c r="Y83">
        <v>3</v>
      </c>
      <c r="Z83">
        <v>2</v>
      </c>
      <c r="AA83">
        <v>3</v>
      </c>
      <c r="AF83">
        <v>5</v>
      </c>
      <c r="AG83">
        <v>5</v>
      </c>
      <c r="AH83">
        <v>2</v>
      </c>
      <c r="AI83">
        <v>5</v>
      </c>
    </row>
    <row r="84" spans="1:38" x14ac:dyDescent="0.3">
      <c r="A84" s="7" t="s">
        <v>142</v>
      </c>
      <c r="B84">
        <v>5</v>
      </c>
      <c r="C84">
        <v>4</v>
      </c>
      <c r="D84">
        <v>1</v>
      </c>
      <c r="E84">
        <v>3</v>
      </c>
      <c r="F84">
        <f>AVERAGE(B84:C85)</f>
        <v>4.25</v>
      </c>
      <c r="G84">
        <f>AVERAGE(D84:E85)</f>
        <v>3.25</v>
      </c>
      <c r="H84">
        <f>F84-G84</f>
        <v>1</v>
      </c>
      <c r="I84" t="s">
        <v>9</v>
      </c>
      <c r="J84">
        <v>4</v>
      </c>
      <c r="K84">
        <v>5</v>
      </c>
      <c r="L84">
        <v>1</v>
      </c>
      <c r="M84">
        <v>4</v>
      </c>
      <c r="N84">
        <f>AVERAGE(J84:K85)</f>
        <v>4.5</v>
      </c>
      <c r="O84">
        <f>AVERAGE(L84:M85)</f>
        <v>2</v>
      </c>
      <c r="P84">
        <f>N84-O84</f>
        <v>2.5</v>
      </c>
      <c r="Q84">
        <v>4</v>
      </c>
      <c r="R84">
        <v>5</v>
      </c>
      <c r="S84">
        <v>5</v>
      </c>
      <c r="T84">
        <v>1</v>
      </c>
      <c r="U84">
        <f>AVERAGE(Q84:R85)</f>
        <v>3.5</v>
      </c>
      <c r="V84">
        <f>AVERAGE(S84:T85)</f>
        <v>2.75</v>
      </c>
      <c r="W84">
        <f>U84-V84</f>
        <v>0.75</v>
      </c>
      <c r="X84">
        <v>4</v>
      </c>
      <c r="Y84">
        <v>5</v>
      </c>
      <c r="Z84">
        <v>5</v>
      </c>
      <c r="AA84">
        <v>3</v>
      </c>
      <c r="AB84">
        <f>AVERAGE(X84:Y85)</f>
        <v>4</v>
      </c>
      <c r="AC84">
        <f>AVERAGE(Z84:AA85)</f>
        <v>3.25</v>
      </c>
      <c r="AD84">
        <f>AB84-AC84</f>
        <v>0.75</v>
      </c>
      <c r="AE84" t="s">
        <v>16</v>
      </c>
      <c r="AF84">
        <v>5</v>
      </c>
      <c r="AG84">
        <v>4</v>
      </c>
      <c r="AH84">
        <v>4</v>
      </c>
      <c r="AI84">
        <v>4</v>
      </c>
      <c r="AJ84">
        <f>AVERAGE(AF84:AG85)</f>
        <v>4.25</v>
      </c>
      <c r="AK84">
        <f>AVERAGE(AH84:AI85)</f>
        <v>3</v>
      </c>
      <c r="AL84">
        <f>AJ84-AK84</f>
        <v>1.25</v>
      </c>
    </row>
    <row r="85" spans="1:38" x14ac:dyDescent="0.3">
      <c r="B85">
        <v>5</v>
      </c>
      <c r="C85">
        <v>3</v>
      </c>
      <c r="D85">
        <v>4</v>
      </c>
      <c r="E85">
        <v>5</v>
      </c>
      <c r="J85">
        <v>4</v>
      </c>
      <c r="K85">
        <v>5</v>
      </c>
      <c r="L85">
        <v>1</v>
      </c>
      <c r="M85">
        <v>2</v>
      </c>
      <c r="Q85">
        <v>3</v>
      </c>
      <c r="R85">
        <v>2</v>
      </c>
      <c r="S85">
        <v>4</v>
      </c>
      <c r="T85">
        <v>1</v>
      </c>
      <c r="X85">
        <v>5</v>
      </c>
      <c r="Y85">
        <v>2</v>
      </c>
      <c r="Z85">
        <v>4</v>
      </c>
      <c r="AA85">
        <v>1</v>
      </c>
      <c r="AF85">
        <v>3</v>
      </c>
      <c r="AG85">
        <v>5</v>
      </c>
      <c r="AH85">
        <v>1</v>
      </c>
      <c r="AI85">
        <v>3</v>
      </c>
    </row>
    <row r="86" spans="1:38" x14ac:dyDescent="0.3">
      <c r="A86" t="s">
        <v>143</v>
      </c>
      <c r="B86">
        <v>5</v>
      </c>
      <c r="C86">
        <v>4</v>
      </c>
      <c r="D86">
        <v>5</v>
      </c>
      <c r="E86">
        <v>4</v>
      </c>
      <c r="F86">
        <f>AVERAGE(B86:C87)</f>
        <v>4</v>
      </c>
      <c r="G86">
        <f>AVERAGE(D86:E87)</f>
        <v>4.25</v>
      </c>
      <c r="I86" t="s">
        <v>7</v>
      </c>
    </row>
    <row r="87" spans="1:38" x14ac:dyDescent="0.3">
      <c r="B87">
        <v>3</v>
      </c>
      <c r="C87">
        <v>4</v>
      </c>
      <c r="D87">
        <v>5</v>
      </c>
      <c r="E87">
        <v>3</v>
      </c>
    </row>
    <row r="88" spans="1:38" x14ac:dyDescent="0.3">
      <c r="A88" t="s">
        <v>145</v>
      </c>
      <c r="B88">
        <v>5</v>
      </c>
      <c r="C88">
        <v>3</v>
      </c>
      <c r="D88">
        <v>4</v>
      </c>
      <c r="E88">
        <v>4</v>
      </c>
      <c r="F88">
        <f>AVERAGE(B88:C89)</f>
        <v>4.25</v>
      </c>
      <c r="G88">
        <f>AVERAGE(D88:E89)</f>
        <v>3.75</v>
      </c>
      <c r="I88" t="s">
        <v>7</v>
      </c>
    </row>
    <row r="89" spans="1:38" x14ac:dyDescent="0.3">
      <c r="B89">
        <v>5</v>
      </c>
      <c r="C89">
        <v>4</v>
      </c>
      <c r="D89">
        <v>3</v>
      </c>
      <c r="E89">
        <v>4</v>
      </c>
    </row>
    <row r="90" spans="1:38" x14ac:dyDescent="0.3">
      <c r="A90" s="7" t="s">
        <v>146</v>
      </c>
      <c r="B90">
        <v>2</v>
      </c>
      <c r="C90">
        <v>5</v>
      </c>
      <c r="D90">
        <v>1</v>
      </c>
      <c r="E90">
        <v>3</v>
      </c>
      <c r="F90">
        <f>AVERAGE(B90:C91)</f>
        <v>3.5</v>
      </c>
      <c r="G90">
        <f>AVERAGE(D90:E91)</f>
        <v>2</v>
      </c>
      <c r="H90">
        <f>F90-G90</f>
        <v>1.5</v>
      </c>
      <c r="I90" t="s">
        <v>9</v>
      </c>
      <c r="J90">
        <v>5</v>
      </c>
      <c r="K90">
        <v>4</v>
      </c>
      <c r="L90">
        <v>1</v>
      </c>
      <c r="M90">
        <v>3</v>
      </c>
      <c r="N90">
        <f>AVERAGE(J90:K91)</f>
        <v>4.5</v>
      </c>
      <c r="O90">
        <f>AVERAGE(L90:M91)</f>
        <v>2.25</v>
      </c>
      <c r="P90">
        <f>N90-O90</f>
        <v>2.25</v>
      </c>
      <c r="Q90">
        <v>4</v>
      </c>
      <c r="R90">
        <v>3</v>
      </c>
      <c r="S90">
        <v>3</v>
      </c>
      <c r="T90">
        <v>3</v>
      </c>
      <c r="U90">
        <f>AVERAGE(Q90:R91)</f>
        <v>3.5</v>
      </c>
      <c r="V90">
        <f>AVERAGE(S90:T91)</f>
        <v>3</v>
      </c>
      <c r="W90">
        <f>U90-V90</f>
        <v>0.5</v>
      </c>
      <c r="X90">
        <v>5</v>
      </c>
      <c r="Y90">
        <v>5</v>
      </c>
      <c r="Z90">
        <v>2</v>
      </c>
      <c r="AA90">
        <v>4</v>
      </c>
      <c r="AB90">
        <f>AVERAGE(X90:Y91)</f>
        <v>4.25</v>
      </c>
      <c r="AC90">
        <f>AVERAGE(Z90:AA91)</f>
        <v>3.5</v>
      </c>
      <c r="AD90">
        <f>AB90-AC90</f>
        <v>0.75</v>
      </c>
      <c r="AE90" t="s">
        <v>16</v>
      </c>
      <c r="AF90">
        <v>4</v>
      </c>
      <c r="AG90">
        <v>5</v>
      </c>
      <c r="AH90">
        <v>3</v>
      </c>
      <c r="AI90">
        <v>2</v>
      </c>
      <c r="AJ90">
        <f>AVERAGE(AF90:AG91)</f>
        <v>4.25</v>
      </c>
      <c r="AK90">
        <f>AVERAGE(AH90:AI91)</f>
        <v>2.75</v>
      </c>
      <c r="AL90">
        <f>AJ90-AK90</f>
        <v>1.5</v>
      </c>
    </row>
    <row r="91" spans="1:38" x14ac:dyDescent="0.3">
      <c r="B91">
        <v>4</v>
      </c>
      <c r="C91">
        <v>3</v>
      </c>
      <c r="D91">
        <v>2</v>
      </c>
      <c r="E91">
        <v>2</v>
      </c>
      <c r="J91">
        <v>5</v>
      </c>
      <c r="K91">
        <v>4</v>
      </c>
      <c r="L91">
        <v>2</v>
      </c>
      <c r="M91">
        <v>3</v>
      </c>
      <c r="Q91">
        <v>4</v>
      </c>
      <c r="R91">
        <v>3</v>
      </c>
      <c r="S91">
        <v>3</v>
      </c>
      <c r="T91">
        <v>3</v>
      </c>
      <c r="X91">
        <v>5</v>
      </c>
      <c r="Y91">
        <v>2</v>
      </c>
      <c r="Z91">
        <v>3</v>
      </c>
      <c r="AA91">
        <v>5</v>
      </c>
      <c r="AF91">
        <v>3</v>
      </c>
      <c r="AG91">
        <v>5</v>
      </c>
      <c r="AH91">
        <v>4</v>
      </c>
      <c r="AI91">
        <v>2</v>
      </c>
    </row>
    <row r="92" spans="1:38" x14ac:dyDescent="0.3">
      <c r="A92" s="3" t="s">
        <v>147</v>
      </c>
      <c r="B92">
        <v>1</v>
      </c>
      <c r="C92">
        <v>5</v>
      </c>
      <c r="D92">
        <v>3</v>
      </c>
      <c r="E92">
        <v>1</v>
      </c>
      <c r="F92">
        <f>AVERAGE(B92:C93)</f>
        <v>3</v>
      </c>
      <c r="G92">
        <f>AVERAGE(D92:E93)</f>
        <v>1.75</v>
      </c>
      <c r="H92">
        <f>F92-G92</f>
        <v>1.25</v>
      </c>
      <c r="I92" t="s">
        <v>9</v>
      </c>
      <c r="J92">
        <v>3</v>
      </c>
      <c r="K92">
        <v>3</v>
      </c>
      <c r="L92">
        <v>2</v>
      </c>
      <c r="M92">
        <v>2</v>
      </c>
      <c r="N92">
        <f>AVERAGE(J92:K93)</f>
        <v>3</v>
      </c>
      <c r="O92">
        <f>AVERAGE(L92:M93)</f>
        <v>1.75</v>
      </c>
      <c r="P92">
        <f>N92-O92</f>
        <v>1.25</v>
      </c>
      <c r="Q92">
        <v>2</v>
      </c>
      <c r="R92">
        <v>3</v>
      </c>
      <c r="S92">
        <v>2</v>
      </c>
      <c r="T92">
        <v>2</v>
      </c>
      <c r="U92">
        <f>AVERAGE(Q92:R93)</f>
        <v>2.5</v>
      </c>
      <c r="V92">
        <f>AVERAGE(S92:T93)</f>
        <v>2.25</v>
      </c>
      <c r="W92">
        <f>U92-V92</f>
        <v>0.25</v>
      </c>
      <c r="X92">
        <v>2</v>
      </c>
      <c r="Y92">
        <v>1</v>
      </c>
      <c r="Z92">
        <v>2</v>
      </c>
      <c r="AA92">
        <v>1</v>
      </c>
      <c r="AB92">
        <f>AVERAGE(X92:Y93)</f>
        <v>2.5</v>
      </c>
      <c r="AC92">
        <f>AVERAGE(Z92:AA93)</f>
        <v>2</v>
      </c>
      <c r="AD92">
        <f>AB92-AC92</f>
        <v>0.5</v>
      </c>
      <c r="AE92" t="s">
        <v>16</v>
      </c>
      <c r="AF92">
        <v>3</v>
      </c>
      <c r="AG92">
        <v>2</v>
      </c>
      <c r="AH92">
        <v>2</v>
      </c>
      <c r="AI92">
        <v>1</v>
      </c>
      <c r="AJ92">
        <f>AVERAGE(AF92:AG93)</f>
        <v>2</v>
      </c>
      <c r="AK92">
        <f>AVERAGE(AH92:AI93)</f>
        <v>1.5</v>
      </c>
      <c r="AL92">
        <f>AJ92-AK92</f>
        <v>0.5</v>
      </c>
    </row>
    <row r="93" spans="1:38" x14ac:dyDescent="0.3">
      <c r="B93">
        <v>4</v>
      </c>
      <c r="C93">
        <v>2</v>
      </c>
      <c r="D93">
        <v>2</v>
      </c>
      <c r="E93">
        <v>1</v>
      </c>
      <c r="J93">
        <v>4</v>
      </c>
      <c r="K93">
        <v>2</v>
      </c>
      <c r="L93">
        <v>1</v>
      </c>
      <c r="M93">
        <v>2</v>
      </c>
      <c r="Q93">
        <v>2</v>
      </c>
      <c r="R93">
        <v>3</v>
      </c>
      <c r="S93">
        <v>2</v>
      </c>
      <c r="T93">
        <v>3</v>
      </c>
      <c r="X93">
        <v>3</v>
      </c>
      <c r="Y93">
        <v>4</v>
      </c>
      <c r="Z93">
        <v>2</v>
      </c>
      <c r="AA93">
        <v>3</v>
      </c>
      <c r="AF93">
        <v>2</v>
      </c>
      <c r="AG93">
        <v>1</v>
      </c>
      <c r="AH93">
        <v>2</v>
      </c>
      <c r="AI93">
        <v>1</v>
      </c>
    </row>
    <row r="94" spans="1:38" x14ac:dyDescent="0.3">
      <c r="A94" t="s">
        <v>148</v>
      </c>
      <c r="B94">
        <v>4</v>
      </c>
      <c r="C94">
        <v>2</v>
      </c>
      <c r="D94">
        <v>5</v>
      </c>
      <c r="E94">
        <v>1</v>
      </c>
      <c r="F94">
        <f>AVERAGE(B94:C95)</f>
        <v>3.5</v>
      </c>
      <c r="G94">
        <f>AVERAGE(D94:E95)</f>
        <v>2.75</v>
      </c>
      <c r="I94" t="s">
        <v>66</v>
      </c>
      <c r="J94">
        <v>1</v>
      </c>
      <c r="K94">
        <v>5</v>
      </c>
      <c r="L94">
        <v>1</v>
      </c>
      <c r="M94">
        <v>5</v>
      </c>
      <c r="N94">
        <f>AVERAGE(J94:K95)</f>
        <v>4</v>
      </c>
      <c r="O94">
        <f>AVERAGE(L94:M95)</f>
        <v>3</v>
      </c>
    </row>
    <row r="95" spans="1:38" x14ac:dyDescent="0.3">
      <c r="B95">
        <v>5</v>
      </c>
      <c r="C95">
        <v>3</v>
      </c>
      <c r="D95">
        <v>4</v>
      </c>
      <c r="E95">
        <v>1</v>
      </c>
      <c r="J95">
        <v>5</v>
      </c>
      <c r="K95">
        <v>5</v>
      </c>
      <c r="L95">
        <v>5</v>
      </c>
      <c r="M95">
        <v>1</v>
      </c>
    </row>
    <row r="96" spans="1:38" x14ac:dyDescent="0.3">
      <c r="A96" t="s">
        <v>149</v>
      </c>
      <c r="B96">
        <v>3</v>
      </c>
      <c r="C96">
        <v>5</v>
      </c>
      <c r="D96">
        <v>3</v>
      </c>
      <c r="E96">
        <v>4</v>
      </c>
      <c r="F96">
        <f>AVERAGE(B96:C97)</f>
        <v>3.25</v>
      </c>
      <c r="G96">
        <f>AVERAGE(D96:E97)</f>
        <v>4</v>
      </c>
      <c r="I96" t="s">
        <v>7</v>
      </c>
    </row>
    <row r="97" spans="1:38" x14ac:dyDescent="0.3">
      <c r="B97">
        <v>4</v>
      </c>
      <c r="C97">
        <v>1</v>
      </c>
      <c r="D97">
        <v>4</v>
      </c>
      <c r="E97">
        <v>5</v>
      </c>
    </row>
    <row r="98" spans="1:38" x14ac:dyDescent="0.3">
      <c r="A98" t="s">
        <v>150</v>
      </c>
      <c r="B98">
        <v>1</v>
      </c>
      <c r="C98">
        <v>2</v>
      </c>
      <c r="D98">
        <v>5</v>
      </c>
      <c r="E98">
        <v>4</v>
      </c>
      <c r="F98">
        <f>AVERAGE(B98:C99)</f>
        <v>2</v>
      </c>
      <c r="G98">
        <f>AVERAGE(D98:E99)</f>
        <v>4</v>
      </c>
      <c r="I98" t="s">
        <v>7</v>
      </c>
    </row>
    <row r="99" spans="1:38" x14ac:dyDescent="0.3">
      <c r="B99">
        <v>2</v>
      </c>
      <c r="C99">
        <v>3</v>
      </c>
      <c r="D99">
        <v>4</v>
      </c>
      <c r="E99">
        <v>3</v>
      </c>
    </row>
    <row r="100" spans="1:38" x14ac:dyDescent="0.3">
      <c r="A100" t="s">
        <v>151</v>
      </c>
      <c r="B100">
        <v>2</v>
      </c>
      <c r="C100">
        <v>1</v>
      </c>
      <c r="D100">
        <v>2</v>
      </c>
      <c r="E100">
        <v>4</v>
      </c>
      <c r="F100">
        <f>AVERAGE(B100:C101)</f>
        <v>1.75</v>
      </c>
      <c r="G100">
        <f>AVERAGE(D100:E101)</f>
        <v>2.75</v>
      </c>
      <c r="I100" t="s">
        <v>7</v>
      </c>
    </row>
    <row r="101" spans="1:38" x14ac:dyDescent="0.3">
      <c r="B101">
        <v>2</v>
      </c>
      <c r="C101">
        <v>2</v>
      </c>
      <c r="D101">
        <v>1</v>
      </c>
      <c r="E101">
        <v>4</v>
      </c>
    </row>
    <row r="102" spans="1:38" x14ac:dyDescent="0.3">
      <c r="A102" s="3" t="s">
        <v>152</v>
      </c>
      <c r="B102">
        <v>5</v>
      </c>
      <c r="C102">
        <v>5</v>
      </c>
      <c r="D102">
        <v>2</v>
      </c>
      <c r="E102">
        <v>4</v>
      </c>
      <c r="F102">
        <f>AVERAGE(B102:C103)</f>
        <v>5</v>
      </c>
      <c r="G102">
        <f>AVERAGE(D102:E103)</f>
        <v>2.75</v>
      </c>
      <c r="H102">
        <f>F102-G102</f>
        <v>2.25</v>
      </c>
      <c r="J102">
        <v>5</v>
      </c>
      <c r="K102">
        <v>5</v>
      </c>
      <c r="L102">
        <v>5</v>
      </c>
      <c r="M102">
        <v>5</v>
      </c>
      <c r="N102">
        <f>AVERAGE(J102:K103)</f>
        <v>5</v>
      </c>
      <c r="O102">
        <f>AVERAGE(L102:M103)</f>
        <v>5</v>
      </c>
      <c r="P102">
        <f>N102-O102</f>
        <v>0</v>
      </c>
      <c r="Q102">
        <v>4</v>
      </c>
      <c r="R102">
        <v>4</v>
      </c>
      <c r="S102">
        <v>5</v>
      </c>
      <c r="T102">
        <v>3</v>
      </c>
      <c r="U102">
        <f>AVERAGE(Q102:R103)</f>
        <v>4</v>
      </c>
      <c r="V102">
        <f>AVERAGE(S102:T103)</f>
        <v>4</v>
      </c>
      <c r="W102">
        <f>U102-V102</f>
        <v>0</v>
      </c>
      <c r="X102">
        <v>5</v>
      </c>
      <c r="Y102">
        <v>5</v>
      </c>
      <c r="Z102">
        <v>5</v>
      </c>
      <c r="AA102">
        <v>4</v>
      </c>
      <c r="AB102">
        <f>AVERAGE(X102:Y103)</f>
        <v>5</v>
      </c>
      <c r="AC102">
        <f>AVERAGE(Z102:AA103)</f>
        <v>4.75</v>
      </c>
      <c r="AD102">
        <f>AB102-AC102</f>
        <v>0.25</v>
      </c>
      <c r="AE102" t="s">
        <v>16</v>
      </c>
      <c r="AF102">
        <v>5</v>
      </c>
      <c r="AG102">
        <v>5</v>
      </c>
      <c r="AH102">
        <v>4</v>
      </c>
      <c r="AI102">
        <v>4</v>
      </c>
      <c r="AJ102">
        <f>AVERAGE(AF102:AG103)</f>
        <v>5</v>
      </c>
      <c r="AK102">
        <f>AVERAGE(AH102:AI103)</f>
        <v>4</v>
      </c>
      <c r="AL102">
        <f>AJ102-AK102</f>
        <v>1</v>
      </c>
    </row>
    <row r="103" spans="1:38" x14ac:dyDescent="0.3">
      <c r="B103">
        <v>5</v>
      </c>
      <c r="C103">
        <v>5</v>
      </c>
      <c r="D103">
        <v>2</v>
      </c>
      <c r="E103">
        <v>3</v>
      </c>
      <c r="J103">
        <v>5</v>
      </c>
      <c r="K103">
        <v>5</v>
      </c>
      <c r="L103">
        <v>5</v>
      </c>
      <c r="M103">
        <v>5</v>
      </c>
      <c r="Q103">
        <v>4</v>
      </c>
      <c r="R103">
        <v>4</v>
      </c>
      <c r="S103">
        <v>5</v>
      </c>
      <c r="T103">
        <v>3</v>
      </c>
      <c r="X103">
        <v>5</v>
      </c>
      <c r="Y103">
        <v>5</v>
      </c>
      <c r="Z103">
        <v>5</v>
      </c>
      <c r="AA103">
        <v>5</v>
      </c>
      <c r="AF103">
        <v>5</v>
      </c>
      <c r="AG103">
        <v>5</v>
      </c>
      <c r="AH103">
        <v>4</v>
      </c>
      <c r="AI103">
        <v>4</v>
      </c>
    </row>
    <row r="104" spans="1:38" x14ac:dyDescent="0.3">
      <c r="A104" t="s">
        <v>153</v>
      </c>
      <c r="B104">
        <v>4</v>
      </c>
      <c r="C104">
        <v>5</v>
      </c>
      <c r="D104">
        <v>3</v>
      </c>
      <c r="E104">
        <v>2</v>
      </c>
      <c r="F104">
        <f>AVERAGE(B104:C105)</f>
        <v>4.25</v>
      </c>
      <c r="G104">
        <f>AVERAGE(D104:E105)</f>
        <v>2.75</v>
      </c>
      <c r="H104">
        <f>F104-G104</f>
        <v>1.5</v>
      </c>
      <c r="J104">
        <v>4</v>
      </c>
      <c r="K104">
        <v>4</v>
      </c>
      <c r="L104">
        <v>2</v>
      </c>
      <c r="M104">
        <v>3</v>
      </c>
      <c r="N104">
        <f>AVERAGE(J104:K105)</f>
        <v>4.25</v>
      </c>
      <c r="O104">
        <f>AVERAGE(L104:M105)</f>
        <v>2.75</v>
      </c>
      <c r="P104">
        <f>N104-O104</f>
        <v>1.5</v>
      </c>
      <c r="Q104">
        <v>5</v>
      </c>
      <c r="R104">
        <v>4</v>
      </c>
      <c r="S104">
        <v>3</v>
      </c>
      <c r="T104">
        <v>3</v>
      </c>
      <c r="U104">
        <v>4.25</v>
      </c>
      <c r="V104">
        <v>3</v>
      </c>
      <c r="X104">
        <v>5</v>
      </c>
      <c r="Y104">
        <v>4</v>
      </c>
      <c r="Z104">
        <v>3</v>
      </c>
      <c r="AA104">
        <v>3</v>
      </c>
      <c r="AB104">
        <v>4.25</v>
      </c>
      <c r="AC104">
        <v>3</v>
      </c>
      <c r="AF104">
        <v>4</v>
      </c>
      <c r="AG104">
        <v>4</v>
      </c>
      <c r="AH104">
        <v>3</v>
      </c>
      <c r="AI104">
        <v>2</v>
      </c>
      <c r="AJ104">
        <v>4</v>
      </c>
      <c r="AK104">
        <v>2.5</v>
      </c>
    </row>
    <row r="105" spans="1:38" x14ac:dyDescent="0.3">
      <c r="B105">
        <v>4</v>
      </c>
      <c r="C105">
        <v>4</v>
      </c>
      <c r="D105">
        <v>3</v>
      </c>
      <c r="E105">
        <v>3</v>
      </c>
      <c r="J105">
        <v>5</v>
      </c>
      <c r="K105">
        <v>4</v>
      </c>
      <c r="L105">
        <v>3</v>
      </c>
      <c r="M105">
        <v>3</v>
      </c>
      <c r="Q105">
        <v>4</v>
      </c>
      <c r="R105">
        <v>4</v>
      </c>
      <c r="S105">
        <v>3</v>
      </c>
      <c r="T105">
        <v>3</v>
      </c>
      <c r="X105">
        <v>4</v>
      </c>
      <c r="Y105">
        <v>4</v>
      </c>
      <c r="Z105">
        <v>3</v>
      </c>
      <c r="AA105">
        <v>3</v>
      </c>
      <c r="AF105">
        <v>4</v>
      </c>
      <c r="AG105">
        <v>4</v>
      </c>
      <c r="AH105">
        <v>3</v>
      </c>
      <c r="AI105">
        <v>2</v>
      </c>
    </row>
    <row r="106" spans="1:38" x14ac:dyDescent="0.3">
      <c r="A106" t="s">
        <v>154</v>
      </c>
      <c r="B106">
        <v>5</v>
      </c>
      <c r="C106">
        <v>5</v>
      </c>
      <c r="D106">
        <v>3</v>
      </c>
      <c r="E106">
        <v>3</v>
      </c>
      <c r="F106">
        <v>4.25</v>
      </c>
      <c r="G106">
        <v>3</v>
      </c>
      <c r="J106">
        <v>4</v>
      </c>
      <c r="K106">
        <v>4</v>
      </c>
      <c r="L106">
        <v>3</v>
      </c>
      <c r="M106">
        <v>3</v>
      </c>
      <c r="N106">
        <v>4</v>
      </c>
      <c r="O106">
        <v>3.25</v>
      </c>
      <c r="Q106">
        <v>5</v>
      </c>
      <c r="R106">
        <v>3</v>
      </c>
      <c r="S106">
        <v>3</v>
      </c>
      <c r="T106">
        <v>3</v>
      </c>
      <c r="U106">
        <v>3.75</v>
      </c>
      <c r="V106">
        <v>3</v>
      </c>
      <c r="W106" t="s">
        <v>5</v>
      </c>
      <c r="X106">
        <v>2</v>
      </c>
      <c r="Y106">
        <v>2</v>
      </c>
      <c r="Z106">
        <v>4</v>
      </c>
      <c r="AA106">
        <v>3</v>
      </c>
      <c r="AB106">
        <v>3</v>
      </c>
      <c r="AC106">
        <v>3.75</v>
      </c>
      <c r="AF106">
        <v>4</v>
      </c>
      <c r="AG106">
        <v>3</v>
      </c>
      <c r="AH106">
        <v>5</v>
      </c>
      <c r="AI106">
        <v>3</v>
      </c>
      <c r="AJ106">
        <v>3.5</v>
      </c>
      <c r="AK106">
        <v>3.75</v>
      </c>
    </row>
    <row r="107" spans="1:38" x14ac:dyDescent="0.3">
      <c r="B107">
        <v>4</v>
      </c>
      <c r="C107">
        <v>3</v>
      </c>
      <c r="D107">
        <v>5</v>
      </c>
      <c r="E107">
        <v>1</v>
      </c>
      <c r="J107">
        <v>4</v>
      </c>
      <c r="K107">
        <v>4</v>
      </c>
      <c r="L107">
        <v>3</v>
      </c>
      <c r="M107">
        <v>4</v>
      </c>
      <c r="Q107">
        <v>4</v>
      </c>
      <c r="R107">
        <v>3</v>
      </c>
      <c r="S107">
        <v>3</v>
      </c>
      <c r="T107">
        <v>3</v>
      </c>
      <c r="X107">
        <v>4</v>
      </c>
      <c r="Y107">
        <v>4</v>
      </c>
      <c r="Z107">
        <v>5</v>
      </c>
      <c r="AA107">
        <v>3</v>
      </c>
      <c r="AF107">
        <v>4</v>
      </c>
      <c r="AG107">
        <v>3</v>
      </c>
      <c r="AH107">
        <v>4</v>
      </c>
      <c r="AI107">
        <v>3</v>
      </c>
    </row>
    <row r="108" spans="1:38" x14ac:dyDescent="0.3">
      <c r="A108" t="s">
        <v>155</v>
      </c>
      <c r="B108">
        <v>4</v>
      </c>
      <c r="C108">
        <v>4</v>
      </c>
      <c r="D108">
        <v>3</v>
      </c>
      <c r="E108">
        <v>2</v>
      </c>
      <c r="F108">
        <v>3.75</v>
      </c>
      <c r="G108">
        <v>2.25</v>
      </c>
      <c r="H108" t="s">
        <v>8</v>
      </c>
      <c r="I108" t="s">
        <v>5</v>
      </c>
      <c r="J108">
        <v>4</v>
      </c>
      <c r="K108">
        <v>4</v>
      </c>
      <c r="L108">
        <v>3</v>
      </c>
      <c r="M108">
        <v>3</v>
      </c>
      <c r="N108">
        <v>4</v>
      </c>
      <c r="O108">
        <v>3</v>
      </c>
      <c r="Q108">
        <v>4</v>
      </c>
      <c r="R108">
        <v>4</v>
      </c>
      <c r="S108">
        <v>3</v>
      </c>
      <c r="T108">
        <v>3</v>
      </c>
      <c r="X108">
        <v>4</v>
      </c>
      <c r="Y108">
        <v>4</v>
      </c>
      <c r="Z108">
        <v>3</v>
      </c>
      <c r="AA108">
        <v>3</v>
      </c>
      <c r="AB108">
        <v>4</v>
      </c>
      <c r="AC108">
        <v>3</v>
      </c>
      <c r="AF108">
        <v>4</v>
      </c>
      <c r="AG108">
        <v>4</v>
      </c>
      <c r="AH108">
        <v>3</v>
      </c>
      <c r="AI108">
        <v>3</v>
      </c>
      <c r="AJ108">
        <v>4</v>
      </c>
      <c r="AK108">
        <v>3</v>
      </c>
    </row>
    <row r="109" spans="1:38" x14ac:dyDescent="0.3">
      <c r="B109">
        <v>3</v>
      </c>
      <c r="C109">
        <v>4</v>
      </c>
      <c r="D109">
        <v>2</v>
      </c>
      <c r="E109">
        <v>2</v>
      </c>
      <c r="J109">
        <v>4</v>
      </c>
      <c r="K109">
        <v>4</v>
      </c>
      <c r="L109">
        <v>3</v>
      </c>
      <c r="M109">
        <v>3</v>
      </c>
      <c r="Q109">
        <v>4</v>
      </c>
      <c r="R109">
        <v>4</v>
      </c>
      <c r="S109">
        <v>3</v>
      </c>
      <c r="T109">
        <v>3</v>
      </c>
      <c r="X109">
        <v>4</v>
      </c>
      <c r="Y109">
        <v>4</v>
      </c>
      <c r="Z109">
        <v>3</v>
      </c>
      <c r="AA109">
        <v>3</v>
      </c>
      <c r="AE109" t="s">
        <v>6</v>
      </c>
      <c r="AF109">
        <v>4</v>
      </c>
      <c r="AG109">
        <v>4</v>
      </c>
      <c r="AH109">
        <v>3</v>
      </c>
      <c r="AI109">
        <v>3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3ACB78-5FBE-4546-B9FA-A9385BBCC789}">
  <dimension ref="A1:F9"/>
  <sheetViews>
    <sheetView workbookViewId="0">
      <selection activeCell="F1" sqref="F1"/>
    </sheetView>
  </sheetViews>
  <sheetFormatPr defaultRowHeight="14.4" x14ac:dyDescent="0.3"/>
  <sheetData>
    <row r="1" spans="1:6" x14ac:dyDescent="0.3">
      <c r="B1" t="s">
        <v>31</v>
      </c>
      <c r="C1" t="s">
        <v>32</v>
      </c>
      <c r="D1" t="s">
        <v>33</v>
      </c>
      <c r="E1" t="s">
        <v>34</v>
      </c>
      <c r="F1" t="s">
        <v>6</v>
      </c>
    </row>
    <row r="2" spans="1:6" x14ac:dyDescent="0.3">
      <c r="A2" t="s">
        <v>57</v>
      </c>
      <c r="B2">
        <v>2.33</v>
      </c>
      <c r="C2">
        <v>3.62</v>
      </c>
      <c r="D2">
        <v>3.58</v>
      </c>
      <c r="E2">
        <v>3.37</v>
      </c>
      <c r="F2">
        <v>3.62</v>
      </c>
    </row>
    <row r="3" spans="1:6" x14ac:dyDescent="0.3">
      <c r="A3" t="s">
        <v>58</v>
      </c>
      <c r="B3">
        <v>4.21</v>
      </c>
      <c r="C3">
        <v>3.95</v>
      </c>
      <c r="D3">
        <v>4</v>
      </c>
      <c r="E3">
        <v>3.87</v>
      </c>
      <c r="F3">
        <v>4.41</v>
      </c>
    </row>
    <row r="5" spans="1:6" x14ac:dyDescent="0.3">
      <c r="A5" t="s">
        <v>57</v>
      </c>
      <c r="B5">
        <v>2.04</v>
      </c>
      <c r="C5">
        <v>1.75</v>
      </c>
      <c r="D5">
        <v>3.2</v>
      </c>
      <c r="E5">
        <v>3.16</v>
      </c>
      <c r="F5">
        <v>2.66</v>
      </c>
    </row>
    <row r="6" spans="1:6" x14ac:dyDescent="0.3">
      <c r="A6" t="s">
        <v>58</v>
      </c>
      <c r="B6">
        <v>3.71</v>
      </c>
      <c r="C6">
        <v>3.79</v>
      </c>
      <c r="D6">
        <v>3.54</v>
      </c>
      <c r="E6">
        <v>3.58</v>
      </c>
      <c r="F6">
        <v>3.5</v>
      </c>
    </row>
    <row r="8" spans="1:6" x14ac:dyDescent="0.3">
      <c r="A8" t="s">
        <v>57</v>
      </c>
      <c r="B8">
        <v>2.41</v>
      </c>
      <c r="C8">
        <v>2.33</v>
      </c>
      <c r="D8">
        <v>2.16</v>
      </c>
      <c r="E8">
        <v>3.25</v>
      </c>
      <c r="F8">
        <v>3.08</v>
      </c>
    </row>
    <row r="9" spans="1:6" x14ac:dyDescent="0.3">
      <c r="A9" t="s">
        <v>58</v>
      </c>
      <c r="B9">
        <v>4.2</v>
      </c>
      <c r="C9">
        <v>4</v>
      </c>
      <c r="D9">
        <v>3.91</v>
      </c>
      <c r="E9">
        <v>3.95</v>
      </c>
      <c r="F9">
        <v>3.75</v>
      </c>
    </row>
  </sheetData>
  <pageMargins left="0.511811024" right="0.511811024" top="0.78740157499999996" bottom="0.78740157499999996" header="0.31496062000000002" footer="0.3149606200000000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488BAD-0644-4984-9CE7-830D9C655A60}">
  <dimension ref="A1:X130"/>
  <sheetViews>
    <sheetView topLeftCell="A118" workbookViewId="0">
      <selection activeCell="A144" sqref="A144"/>
    </sheetView>
  </sheetViews>
  <sheetFormatPr defaultRowHeight="14.4" x14ac:dyDescent="0.3"/>
  <cols>
    <col min="1" max="1" width="18.109375" style="2" customWidth="1"/>
  </cols>
  <sheetData>
    <row r="1" spans="1:24" x14ac:dyDescent="0.3">
      <c r="A1" s="35"/>
      <c r="B1" s="36" t="s">
        <v>67</v>
      </c>
      <c r="C1" s="36" t="s">
        <v>68</v>
      </c>
      <c r="D1" s="36" t="s">
        <v>69</v>
      </c>
      <c r="E1" s="36" t="s">
        <v>70</v>
      </c>
      <c r="F1" s="36" t="s">
        <v>71</v>
      </c>
      <c r="G1" s="36" t="s">
        <v>72</v>
      </c>
      <c r="H1" s="36" t="s">
        <v>73</v>
      </c>
      <c r="I1" s="36" t="s">
        <v>74</v>
      </c>
      <c r="J1" s="36" t="s">
        <v>75</v>
      </c>
      <c r="K1" s="36" t="s">
        <v>76</v>
      </c>
      <c r="L1" s="36" t="s">
        <v>77</v>
      </c>
      <c r="M1" s="36" t="s">
        <v>78</v>
      </c>
      <c r="N1" s="36" t="s">
        <v>79</v>
      </c>
      <c r="O1" t="s">
        <v>0</v>
      </c>
      <c r="P1" t="s">
        <v>80</v>
      </c>
      <c r="Q1" t="s">
        <v>1</v>
      </c>
      <c r="R1" t="s">
        <v>3</v>
      </c>
    </row>
    <row r="2" spans="1:24" x14ac:dyDescent="0.3">
      <c r="A2" s="40" t="s">
        <v>102</v>
      </c>
      <c r="B2" s="35">
        <v>1</v>
      </c>
      <c r="C2" s="36" t="s">
        <v>81</v>
      </c>
      <c r="D2" s="36" t="s">
        <v>82</v>
      </c>
      <c r="E2" s="36" t="s">
        <v>81</v>
      </c>
      <c r="F2" s="36" t="s">
        <v>82</v>
      </c>
      <c r="G2" s="36" t="s">
        <v>81</v>
      </c>
      <c r="H2" s="36" t="s">
        <v>82</v>
      </c>
      <c r="I2" s="36" t="s">
        <v>81</v>
      </c>
      <c r="J2" s="36" t="s">
        <v>82</v>
      </c>
      <c r="K2" s="36" t="s">
        <v>81</v>
      </c>
      <c r="L2" s="36" t="s">
        <v>82</v>
      </c>
      <c r="M2" s="36" t="s">
        <v>81</v>
      </c>
      <c r="N2" s="36" t="s">
        <v>82</v>
      </c>
    </row>
    <row r="3" spans="1:24" x14ac:dyDescent="0.3">
      <c r="A3" s="40"/>
      <c r="B3" s="35">
        <v>2</v>
      </c>
      <c r="C3" s="36" t="s">
        <v>81</v>
      </c>
      <c r="D3" s="36" t="s">
        <v>82</v>
      </c>
      <c r="E3" s="36" t="s">
        <v>81</v>
      </c>
      <c r="F3" s="36" t="s">
        <v>82</v>
      </c>
      <c r="G3" s="36" t="s">
        <v>81</v>
      </c>
      <c r="H3" s="36" t="s">
        <v>82</v>
      </c>
      <c r="I3" s="36" t="s">
        <v>81</v>
      </c>
      <c r="J3" s="36" t="s">
        <v>82</v>
      </c>
      <c r="K3" s="36" t="s">
        <v>81</v>
      </c>
      <c r="L3" s="36" t="s">
        <v>82</v>
      </c>
      <c r="M3" s="36" t="s">
        <v>81</v>
      </c>
      <c r="N3" s="36" t="s">
        <v>82</v>
      </c>
    </row>
    <row r="4" spans="1:24" x14ac:dyDescent="0.3">
      <c r="A4" s="35" t="s">
        <v>103</v>
      </c>
      <c r="B4" s="35">
        <v>1</v>
      </c>
      <c r="C4" s="36" t="s">
        <v>81</v>
      </c>
      <c r="D4" s="36" t="s">
        <v>82</v>
      </c>
      <c r="E4" s="36" t="s">
        <v>81</v>
      </c>
      <c r="F4" s="36" t="s">
        <v>83</v>
      </c>
      <c r="G4" s="36" t="s">
        <v>82</v>
      </c>
      <c r="H4" s="36" t="s">
        <v>81</v>
      </c>
      <c r="I4" s="36" t="s">
        <v>81</v>
      </c>
      <c r="J4" s="36" t="s">
        <v>83</v>
      </c>
      <c r="K4" s="36" t="s">
        <v>84</v>
      </c>
      <c r="L4" s="36" t="s">
        <v>83</v>
      </c>
      <c r="M4" s="36" t="s">
        <v>84</v>
      </c>
      <c r="N4" s="36" t="s">
        <v>83</v>
      </c>
    </row>
    <row r="5" spans="1:24" x14ac:dyDescent="0.3">
      <c r="A5" s="35" t="s">
        <v>104</v>
      </c>
      <c r="B5" s="35">
        <v>1</v>
      </c>
      <c r="C5" s="36" t="s">
        <v>82</v>
      </c>
      <c r="D5" s="36" t="s">
        <v>85</v>
      </c>
      <c r="E5" s="36" t="s">
        <v>84</v>
      </c>
      <c r="F5" s="36" t="s">
        <v>83</v>
      </c>
      <c r="G5" s="36" t="s">
        <v>84</v>
      </c>
      <c r="H5" s="36" t="s">
        <v>83</v>
      </c>
      <c r="I5" s="36" t="s">
        <v>84</v>
      </c>
      <c r="J5" s="36" t="s">
        <v>83</v>
      </c>
      <c r="K5" s="36" t="s">
        <v>84</v>
      </c>
      <c r="L5" s="36" t="s">
        <v>83</v>
      </c>
      <c r="M5" s="36" t="s">
        <v>84</v>
      </c>
      <c r="N5" s="36" t="s">
        <v>83</v>
      </c>
    </row>
    <row r="6" spans="1:24" x14ac:dyDescent="0.3">
      <c r="A6" s="35" t="s">
        <v>105</v>
      </c>
      <c r="B6" s="35">
        <v>1</v>
      </c>
      <c r="C6" s="36" t="s">
        <v>81</v>
      </c>
      <c r="D6" s="36" t="s">
        <v>82</v>
      </c>
      <c r="E6" s="36" t="s">
        <v>81</v>
      </c>
      <c r="F6" s="36" t="s">
        <v>82</v>
      </c>
      <c r="G6" s="36" t="s">
        <v>81</v>
      </c>
      <c r="H6" s="36" t="s">
        <v>83</v>
      </c>
      <c r="I6" s="36" t="s">
        <v>82</v>
      </c>
      <c r="J6" s="36" t="s">
        <v>81</v>
      </c>
      <c r="K6" s="36" t="s">
        <v>83</v>
      </c>
      <c r="L6" s="36" t="s">
        <v>83</v>
      </c>
      <c r="M6" s="36" t="s">
        <v>81</v>
      </c>
      <c r="N6" s="36" t="s">
        <v>82</v>
      </c>
    </row>
    <row r="7" spans="1:24" x14ac:dyDescent="0.3">
      <c r="A7" s="35" t="s">
        <v>106</v>
      </c>
      <c r="B7" s="35">
        <v>1</v>
      </c>
      <c r="C7" s="36" t="s">
        <v>81</v>
      </c>
      <c r="D7" s="36" t="s">
        <v>82</v>
      </c>
      <c r="E7" s="36" t="s">
        <v>81</v>
      </c>
      <c r="F7" s="36" t="s">
        <v>82</v>
      </c>
      <c r="G7" s="36" t="s">
        <v>81</v>
      </c>
      <c r="H7" s="36" t="s">
        <v>82</v>
      </c>
      <c r="I7" s="36" t="s">
        <v>82</v>
      </c>
      <c r="J7" s="36" t="s">
        <v>81</v>
      </c>
      <c r="K7" s="36" t="s">
        <v>81</v>
      </c>
      <c r="L7" s="36" t="s">
        <v>82</v>
      </c>
      <c r="M7" s="36" t="s">
        <v>81</v>
      </c>
      <c r="N7" s="36" t="s">
        <v>82</v>
      </c>
    </row>
    <row r="8" spans="1:24" x14ac:dyDescent="0.3">
      <c r="A8" s="35" t="s">
        <v>107</v>
      </c>
      <c r="B8" s="35">
        <v>1</v>
      </c>
      <c r="C8" s="36" t="s">
        <v>81</v>
      </c>
      <c r="D8" s="36" t="s">
        <v>82</v>
      </c>
      <c r="E8" s="36" t="s">
        <v>81</v>
      </c>
      <c r="F8" s="36" t="s">
        <v>82</v>
      </c>
      <c r="G8" s="36" t="s">
        <v>81</v>
      </c>
      <c r="H8" s="36" t="s">
        <v>82</v>
      </c>
      <c r="I8" s="36" t="s">
        <v>82</v>
      </c>
      <c r="J8" s="36" t="s">
        <v>81</v>
      </c>
      <c r="K8" s="36" t="s">
        <v>81</v>
      </c>
      <c r="L8" s="36" t="s">
        <v>82</v>
      </c>
      <c r="M8" s="36" t="s">
        <v>82</v>
      </c>
      <c r="N8" s="36" t="s">
        <v>81</v>
      </c>
    </row>
    <row r="9" spans="1:24" x14ac:dyDescent="0.3">
      <c r="A9" s="40" t="s">
        <v>156</v>
      </c>
      <c r="B9" s="35">
        <v>1</v>
      </c>
      <c r="C9" s="36" t="s">
        <v>81</v>
      </c>
      <c r="D9" s="36" t="s">
        <v>86</v>
      </c>
      <c r="E9" s="36" t="s">
        <v>81</v>
      </c>
      <c r="F9" s="36" t="s">
        <v>86</v>
      </c>
      <c r="G9" s="36" t="s">
        <v>81</v>
      </c>
      <c r="H9" s="36" t="s">
        <v>86</v>
      </c>
      <c r="I9" s="36" t="s">
        <v>81</v>
      </c>
      <c r="J9" s="36" t="s">
        <v>82</v>
      </c>
      <c r="K9" s="36" t="s">
        <v>81</v>
      </c>
      <c r="L9" s="36" t="s">
        <v>82</v>
      </c>
      <c r="M9" s="36" t="s">
        <v>81</v>
      </c>
      <c r="N9" s="36" t="s">
        <v>82</v>
      </c>
      <c r="O9">
        <v>6</v>
      </c>
      <c r="P9">
        <v>0</v>
      </c>
      <c r="Q9">
        <v>0</v>
      </c>
      <c r="R9">
        <v>6</v>
      </c>
      <c r="S9">
        <f>(O9-Q9)+(R9-P9)</f>
        <v>12</v>
      </c>
      <c r="U9" t="s">
        <v>0</v>
      </c>
      <c r="V9" t="s">
        <v>80</v>
      </c>
      <c r="W9" t="s">
        <v>1</v>
      </c>
      <c r="X9" t="s">
        <v>3</v>
      </c>
    </row>
    <row r="10" spans="1:24" x14ac:dyDescent="0.3">
      <c r="A10" s="40"/>
      <c r="B10" s="35">
        <v>2</v>
      </c>
      <c r="C10" s="36" t="s">
        <v>84</v>
      </c>
      <c r="D10" s="36" t="s">
        <v>82</v>
      </c>
      <c r="E10" s="36" t="s">
        <v>81</v>
      </c>
      <c r="F10" s="36" t="s">
        <v>84</v>
      </c>
      <c r="G10" s="36" t="s">
        <v>84</v>
      </c>
      <c r="H10" s="36" t="s">
        <v>82</v>
      </c>
      <c r="I10" s="36" t="s">
        <v>84</v>
      </c>
      <c r="J10" s="36" t="s">
        <v>82</v>
      </c>
      <c r="K10" s="36" t="s">
        <v>83</v>
      </c>
      <c r="L10" s="36" t="s">
        <v>82</v>
      </c>
      <c r="M10" s="36" t="s">
        <v>81</v>
      </c>
      <c r="N10" s="36" t="s">
        <v>82</v>
      </c>
      <c r="O10">
        <v>3</v>
      </c>
      <c r="P10">
        <v>1</v>
      </c>
      <c r="Q10">
        <v>3</v>
      </c>
      <c r="R10">
        <v>5</v>
      </c>
      <c r="S10">
        <f>(O10-Q10)+(R10-P10)</f>
        <v>4</v>
      </c>
      <c r="T10" t="s">
        <v>87</v>
      </c>
      <c r="U10">
        <f>AVERAGE(O10:O12)</f>
        <v>3</v>
      </c>
      <c r="V10">
        <f>AVERAGE(P10:P12)</f>
        <v>1.6666666666666667</v>
      </c>
      <c r="W10">
        <f>AVERAGE(Q10:Q12)</f>
        <v>2.6666666666666665</v>
      </c>
      <c r="X10">
        <f>AVERAGE(R10:R12)</f>
        <v>3.6666666666666665</v>
      </c>
    </row>
    <row r="11" spans="1:24" x14ac:dyDescent="0.3">
      <c r="A11" s="40"/>
      <c r="B11" s="35">
        <v>3</v>
      </c>
      <c r="C11" s="36" t="s">
        <v>84</v>
      </c>
      <c r="D11" s="36" t="s">
        <v>83</v>
      </c>
      <c r="E11" s="36" t="s">
        <v>81</v>
      </c>
      <c r="F11" s="36" t="s">
        <v>83</v>
      </c>
      <c r="G11" s="36" t="s">
        <v>82</v>
      </c>
      <c r="H11" s="36" t="s">
        <v>83</v>
      </c>
      <c r="I11" s="36" t="s">
        <v>81</v>
      </c>
      <c r="J11" s="36" t="s">
        <v>83</v>
      </c>
      <c r="K11" s="36" t="s">
        <v>83</v>
      </c>
      <c r="L11" s="36" t="s">
        <v>83</v>
      </c>
      <c r="M11" s="36" t="s">
        <v>83</v>
      </c>
      <c r="N11" s="36" t="s">
        <v>83</v>
      </c>
      <c r="O11">
        <v>1</v>
      </c>
      <c r="P11">
        <v>0</v>
      </c>
      <c r="Q11">
        <v>1</v>
      </c>
      <c r="R11">
        <v>0</v>
      </c>
      <c r="S11">
        <f>(O11-Q11)+(R11-P11)</f>
        <v>0</v>
      </c>
      <c r="U11">
        <f>AVERAGE(O24:O26)</f>
        <v>4.333333333333333</v>
      </c>
      <c r="V11">
        <f>AVERAGE(P24:P26)</f>
        <v>2.3333333333333335</v>
      </c>
      <c r="W11">
        <f>AVERAGE(Q24:Q26)</f>
        <v>4</v>
      </c>
      <c r="X11">
        <f>AVERAGE(R24:R26)</f>
        <v>3.3333333333333335</v>
      </c>
    </row>
    <row r="12" spans="1:24" x14ac:dyDescent="0.3">
      <c r="A12" s="40"/>
      <c r="B12" s="35">
        <v>4</v>
      </c>
      <c r="C12" s="36" t="s">
        <v>84</v>
      </c>
      <c r="D12" s="36" t="s">
        <v>82</v>
      </c>
      <c r="E12" s="36" t="s">
        <v>81</v>
      </c>
      <c r="F12" s="36" t="s">
        <v>84</v>
      </c>
      <c r="G12" s="36" t="s">
        <v>82</v>
      </c>
      <c r="H12" s="36" t="s">
        <v>84</v>
      </c>
      <c r="I12" s="36" t="s">
        <v>84</v>
      </c>
      <c r="J12" s="36" t="s">
        <v>84</v>
      </c>
      <c r="K12" s="36" t="s">
        <v>84</v>
      </c>
      <c r="L12" s="36" t="s">
        <v>84</v>
      </c>
      <c r="M12" s="36" t="s">
        <v>81</v>
      </c>
      <c r="N12" s="36" t="s">
        <v>82</v>
      </c>
      <c r="O12">
        <v>5</v>
      </c>
      <c r="P12">
        <v>4</v>
      </c>
      <c r="Q12">
        <v>4</v>
      </c>
      <c r="R12">
        <v>6</v>
      </c>
      <c r="S12">
        <f>(O12-Q12)+(R12-P12)</f>
        <v>3</v>
      </c>
      <c r="U12">
        <v>6</v>
      </c>
      <c r="V12">
        <v>0</v>
      </c>
      <c r="W12">
        <v>0</v>
      </c>
      <c r="X12">
        <v>6</v>
      </c>
    </row>
    <row r="13" spans="1:24" x14ac:dyDescent="0.3">
      <c r="A13" s="40"/>
      <c r="B13" s="35">
        <v>5</v>
      </c>
      <c r="C13" s="36" t="s">
        <v>81</v>
      </c>
      <c r="D13" s="36" t="s">
        <v>84</v>
      </c>
      <c r="E13" s="36" t="s">
        <v>84</v>
      </c>
      <c r="F13" s="36" t="s">
        <v>83</v>
      </c>
      <c r="G13" s="36" t="s">
        <v>82</v>
      </c>
      <c r="H13" s="36" t="s">
        <v>83</v>
      </c>
      <c r="I13" s="36" t="s">
        <v>84</v>
      </c>
      <c r="J13" s="36" t="s">
        <v>82</v>
      </c>
      <c r="K13" s="36" t="s">
        <v>84</v>
      </c>
      <c r="L13" s="36" t="s">
        <v>83</v>
      </c>
      <c r="M13" s="36" t="s">
        <v>82</v>
      </c>
      <c r="N13" s="36" t="s">
        <v>81</v>
      </c>
      <c r="O13">
        <v>4</v>
      </c>
      <c r="P13">
        <v>1</v>
      </c>
      <c r="Q13">
        <v>5</v>
      </c>
      <c r="R13">
        <v>1</v>
      </c>
      <c r="S13">
        <f>(O13-Q13)+(R13-P13)</f>
        <v>-1</v>
      </c>
      <c r="U13">
        <f>AVERAGE(O62:O63)</f>
        <v>2</v>
      </c>
      <c r="V13">
        <f>AVERAGE(P62:P63)</f>
        <v>4</v>
      </c>
      <c r="W13">
        <f>AVERAGE(Q62:Q63)</f>
        <v>4</v>
      </c>
      <c r="X13">
        <f>AVERAGE(R62:R63)</f>
        <v>2</v>
      </c>
    </row>
    <row r="14" spans="1:24" x14ac:dyDescent="0.3">
      <c r="A14" s="35" t="s">
        <v>109</v>
      </c>
      <c r="B14" s="35">
        <v>1</v>
      </c>
      <c r="C14" s="36" t="s">
        <v>81</v>
      </c>
      <c r="D14" s="36" t="s">
        <v>83</v>
      </c>
      <c r="E14" s="36" t="s">
        <v>81</v>
      </c>
      <c r="F14" s="36" t="s">
        <v>83</v>
      </c>
      <c r="G14" s="36" t="s">
        <v>82</v>
      </c>
      <c r="H14" s="36" t="s">
        <v>83</v>
      </c>
      <c r="I14" s="36" t="s">
        <v>81</v>
      </c>
      <c r="J14" s="36" t="s">
        <v>83</v>
      </c>
      <c r="K14" s="36" t="s">
        <v>83</v>
      </c>
      <c r="L14" s="36" t="s">
        <v>83</v>
      </c>
      <c r="M14" s="36" t="s">
        <v>83</v>
      </c>
      <c r="N14" s="36" t="s">
        <v>83</v>
      </c>
      <c r="U14">
        <f>AVERAGE(O72:O73)</f>
        <v>5.5</v>
      </c>
      <c r="V14">
        <f>AVERAGE(P72:P73)</f>
        <v>5</v>
      </c>
      <c r="W14">
        <f>AVERAGE(Q72:Q73)</f>
        <v>5.5</v>
      </c>
      <c r="X14">
        <f>AVERAGE(R72:R73)</f>
        <v>4.5</v>
      </c>
    </row>
    <row r="15" spans="1:24" x14ac:dyDescent="0.3">
      <c r="A15" s="40" t="s">
        <v>169</v>
      </c>
      <c r="B15" s="35">
        <v>1</v>
      </c>
      <c r="C15" s="36" t="s">
        <v>83</v>
      </c>
      <c r="D15" s="36" t="s">
        <v>82</v>
      </c>
      <c r="E15" s="36" t="s">
        <v>81</v>
      </c>
      <c r="F15" s="36" t="s">
        <v>82</v>
      </c>
      <c r="G15" s="36" t="s">
        <v>81</v>
      </c>
      <c r="H15" s="36" t="s">
        <v>82</v>
      </c>
      <c r="I15" s="36" t="s">
        <v>83</v>
      </c>
      <c r="J15" s="36" t="s">
        <v>83</v>
      </c>
      <c r="K15" s="36" t="s">
        <v>81</v>
      </c>
      <c r="L15" s="36" t="s">
        <v>82</v>
      </c>
      <c r="M15" s="36" t="s">
        <v>81</v>
      </c>
      <c r="N15" s="36" t="s">
        <v>83</v>
      </c>
      <c r="O15">
        <v>6</v>
      </c>
      <c r="P15">
        <v>0</v>
      </c>
      <c r="Q15">
        <v>0</v>
      </c>
      <c r="R15">
        <v>6</v>
      </c>
      <c r="S15">
        <v>12</v>
      </c>
      <c r="U15">
        <f>AVERAGE(O79:O80)</f>
        <v>3.5</v>
      </c>
      <c r="V15">
        <f>AVERAGE(P79:P80)</f>
        <v>1.5</v>
      </c>
      <c r="W15">
        <f>AVERAGE(Q79:Q80)</f>
        <v>3</v>
      </c>
      <c r="X15">
        <f>AVERAGE(R79:R80)</f>
        <v>2</v>
      </c>
    </row>
    <row r="16" spans="1:24" x14ac:dyDescent="0.3">
      <c r="A16" s="40"/>
      <c r="B16" s="35">
        <v>2</v>
      </c>
      <c r="C16" s="36" t="s">
        <v>82</v>
      </c>
      <c r="D16" s="36" t="s">
        <v>85</v>
      </c>
      <c r="E16" s="36" t="s">
        <v>82</v>
      </c>
      <c r="F16" s="36" t="s">
        <v>85</v>
      </c>
      <c r="G16" s="36" t="s">
        <v>82</v>
      </c>
      <c r="H16" s="36" t="s">
        <v>85</v>
      </c>
      <c r="I16" s="36" t="s">
        <v>82</v>
      </c>
      <c r="J16" s="36" t="s">
        <v>85</v>
      </c>
      <c r="K16" s="36" t="s">
        <v>82</v>
      </c>
      <c r="L16" s="36" t="s">
        <v>85</v>
      </c>
      <c r="M16" s="36" t="s">
        <v>82</v>
      </c>
      <c r="N16" s="36" t="s">
        <v>85</v>
      </c>
      <c r="O16">
        <v>0</v>
      </c>
      <c r="P16">
        <v>6</v>
      </c>
      <c r="Q16">
        <v>6</v>
      </c>
      <c r="R16">
        <v>0</v>
      </c>
      <c r="S16">
        <f>(O16-Q16)+(R16-P16)</f>
        <v>-12</v>
      </c>
      <c r="T16" t="s">
        <v>87</v>
      </c>
      <c r="U16">
        <f>AVERAGE(O98:O99)</f>
        <v>6</v>
      </c>
      <c r="V16">
        <f>AVERAGE(P98:P99)</f>
        <v>0</v>
      </c>
      <c r="W16">
        <f>AVERAGE(Q98:Q99)</f>
        <v>6</v>
      </c>
      <c r="X16">
        <f>AVERAGE(R98:R99)</f>
        <v>0</v>
      </c>
    </row>
    <row r="17" spans="1:24" x14ac:dyDescent="0.3">
      <c r="A17" s="40"/>
      <c r="B17" s="35">
        <v>3</v>
      </c>
      <c r="C17" s="36" t="s">
        <v>81</v>
      </c>
      <c r="D17" s="36" t="s">
        <v>82</v>
      </c>
      <c r="E17" s="36" t="s">
        <v>81</v>
      </c>
      <c r="F17" s="36" t="s">
        <v>82</v>
      </c>
      <c r="G17" s="36" t="s">
        <v>81</v>
      </c>
      <c r="H17" s="36" t="s">
        <v>82</v>
      </c>
      <c r="I17" s="36" t="s">
        <v>81</v>
      </c>
      <c r="J17" s="36" t="s">
        <v>82</v>
      </c>
      <c r="K17" s="36" t="s">
        <v>81</v>
      </c>
      <c r="L17" s="36" t="s">
        <v>82</v>
      </c>
      <c r="M17" s="36" t="s">
        <v>81</v>
      </c>
      <c r="N17" s="36" t="s">
        <v>82</v>
      </c>
      <c r="O17">
        <v>6</v>
      </c>
      <c r="P17">
        <v>0</v>
      </c>
      <c r="Q17">
        <v>0</v>
      </c>
      <c r="R17">
        <v>6</v>
      </c>
      <c r="S17">
        <f>(O17-Q17)+(R17-P17)</f>
        <v>12</v>
      </c>
      <c r="U17">
        <f>AVERAGE(O102:O104)</f>
        <v>2.6666666666666665</v>
      </c>
      <c r="V17">
        <f>AVERAGE(P102:P104)</f>
        <v>1.6666666666666667</v>
      </c>
      <c r="W17">
        <f>AVERAGE(Q102:Q104)</f>
        <v>2.3333333333333335</v>
      </c>
      <c r="X17">
        <f>AVERAGE(R102:R104)</f>
        <v>4.333333333333333</v>
      </c>
    </row>
    <row r="18" spans="1:24" x14ac:dyDescent="0.3">
      <c r="A18" s="40"/>
      <c r="B18" s="35">
        <v>4</v>
      </c>
      <c r="C18" s="36" t="s">
        <v>84</v>
      </c>
      <c r="D18" s="36" t="s">
        <v>83</v>
      </c>
      <c r="E18" s="36" t="s">
        <v>84</v>
      </c>
      <c r="F18" s="36" t="s">
        <v>83</v>
      </c>
      <c r="G18" s="36" t="s">
        <v>84</v>
      </c>
      <c r="H18" s="36" t="s">
        <v>83</v>
      </c>
      <c r="I18" s="36" t="s">
        <v>84</v>
      </c>
      <c r="J18" s="36" t="s">
        <v>83</v>
      </c>
      <c r="K18" s="36" t="s">
        <v>84</v>
      </c>
      <c r="L18" s="36" t="s">
        <v>83</v>
      </c>
      <c r="M18" s="36" t="s">
        <v>84</v>
      </c>
      <c r="N18" s="36" t="s">
        <v>83</v>
      </c>
      <c r="O18">
        <v>6</v>
      </c>
      <c r="P18">
        <v>0</v>
      </c>
      <c r="Q18">
        <v>6</v>
      </c>
      <c r="R18">
        <v>0</v>
      </c>
      <c r="S18">
        <f>(O18-Q18)+(R18-P18)</f>
        <v>0</v>
      </c>
      <c r="U18">
        <v>6</v>
      </c>
      <c r="V18">
        <v>0</v>
      </c>
      <c r="W18">
        <v>6</v>
      </c>
      <c r="X18">
        <v>0</v>
      </c>
    </row>
    <row r="19" spans="1:24" x14ac:dyDescent="0.3">
      <c r="A19" s="40"/>
      <c r="B19" s="35">
        <v>5</v>
      </c>
      <c r="C19" s="36" t="s">
        <v>84</v>
      </c>
      <c r="D19" s="36" t="s">
        <v>83</v>
      </c>
      <c r="E19" s="36" t="s">
        <v>84</v>
      </c>
      <c r="F19" s="36" t="s">
        <v>81</v>
      </c>
      <c r="G19" s="36" t="s">
        <v>84</v>
      </c>
      <c r="H19" s="36" t="s">
        <v>83</v>
      </c>
      <c r="I19" s="36" t="s">
        <v>84</v>
      </c>
      <c r="J19" s="36" t="s">
        <v>83</v>
      </c>
      <c r="K19" s="36" t="s">
        <v>84</v>
      </c>
      <c r="L19" s="36" t="s">
        <v>83</v>
      </c>
      <c r="M19" s="36" t="s">
        <v>84</v>
      </c>
      <c r="N19" s="36" t="s">
        <v>83</v>
      </c>
      <c r="O19">
        <v>6</v>
      </c>
      <c r="P19">
        <v>0</v>
      </c>
      <c r="Q19">
        <v>6</v>
      </c>
      <c r="R19">
        <v>0</v>
      </c>
      <c r="S19">
        <f>(O19-Q19)+(R19-P19)</f>
        <v>0</v>
      </c>
      <c r="U19">
        <v>6</v>
      </c>
      <c r="V19">
        <v>0</v>
      </c>
      <c r="W19">
        <v>6</v>
      </c>
      <c r="X19">
        <v>0</v>
      </c>
    </row>
    <row r="20" spans="1:24" x14ac:dyDescent="0.3">
      <c r="A20" s="35" t="s">
        <v>115</v>
      </c>
      <c r="B20" s="35">
        <v>1</v>
      </c>
      <c r="C20" s="36" t="s">
        <v>81</v>
      </c>
      <c r="D20" s="36" t="s">
        <v>82</v>
      </c>
      <c r="E20" s="36" t="s">
        <v>81</v>
      </c>
      <c r="F20" s="36" t="s">
        <v>82</v>
      </c>
      <c r="G20" s="36" t="s">
        <v>81</v>
      </c>
      <c r="H20" s="36" t="s">
        <v>82</v>
      </c>
      <c r="I20" s="36" t="s">
        <v>81</v>
      </c>
      <c r="J20" s="36" t="s">
        <v>82</v>
      </c>
      <c r="K20" s="36" t="s">
        <v>81</v>
      </c>
      <c r="L20" s="36" t="s">
        <v>82</v>
      </c>
      <c r="M20" s="36" t="s">
        <v>81</v>
      </c>
      <c r="N20" s="36" t="s">
        <v>82</v>
      </c>
      <c r="U20">
        <v>3</v>
      </c>
      <c r="V20">
        <v>0</v>
      </c>
      <c r="W20">
        <v>3</v>
      </c>
      <c r="X20">
        <v>0</v>
      </c>
    </row>
    <row r="21" spans="1:24" x14ac:dyDescent="0.3">
      <c r="A21" s="35" t="s">
        <v>116</v>
      </c>
      <c r="B21" s="35">
        <v>1</v>
      </c>
      <c r="C21" s="36" t="s">
        <v>82</v>
      </c>
      <c r="D21" s="36" t="s">
        <v>83</v>
      </c>
      <c r="E21" s="36" t="s">
        <v>82</v>
      </c>
      <c r="F21" s="36" t="s">
        <v>81</v>
      </c>
      <c r="G21" s="36" t="s">
        <v>82</v>
      </c>
      <c r="H21" s="36" t="s">
        <v>83</v>
      </c>
      <c r="I21" s="36" t="s">
        <v>82</v>
      </c>
      <c r="J21" s="36" t="s">
        <v>83</v>
      </c>
      <c r="K21" s="36" t="s">
        <v>82</v>
      </c>
      <c r="L21" s="36" t="s">
        <v>81</v>
      </c>
      <c r="M21" s="36" t="s">
        <v>82</v>
      </c>
      <c r="N21" s="36" t="s">
        <v>83</v>
      </c>
      <c r="U21">
        <f>AVERAGE(U10:U20)</f>
        <v>4.3636363636363633</v>
      </c>
      <c r="V21">
        <f>AVERAGE(V10:V20)</f>
        <v>1.4696969696969697</v>
      </c>
      <c r="W21">
        <f>AVERAGE(W10:W20)</f>
        <v>3.8636363636363638</v>
      </c>
      <c r="X21">
        <f>AVERAGE(X10:X20)</f>
        <v>2.3484848484848482</v>
      </c>
    </row>
    <row r="22" spans="1:24" x14ac:dyDescent="0.3">
      <c r="A22" s="35" t="s">
        <v>117</v>
      </c>
      <c r="B22" s="35">
        <v>1</v>
      </c>
      <c r="C22" s="36" t="s">
        <v>84</v>
      </c>
      <c r="D22" s="36" t="s">
        <v>83</v>
      </c>
      <c r="E22" s="36" t="s">
        <v>84</v>
      </c>
      <c r="F22" s="36" t="s">
        <v>85</v>
      </c>
      <c r="G22" s="36" t="s">
        <v>84</v>
      </c>
      <c r="H22" s="36" t="s">
        <v>83</v>
      </c>
      <c r="I22" s="36" t="s">
        <v>84</v>
      </c>
      <c r="J22" s="36" t="s">
        <v>83</v>
      </c>
      <c r="K22" s="36" t="s">
        <v>84</v>
      </c>
      <c r="L22" s="36" t="s">
        <v>83</v>
      </c>
      <c r="M22" s="36" t="s">
        <v>84</v>
      </c>
      <c r="N22" s="36" t="s">
        <v>83</v>
      </c>
    </row>
    <row r="23" spans="1:24" x14ac:dyDescent="0.3">
      <c r="A23" s="40" t="s">
        <v>158</v>
      </c>
      <c r="B23" s="37">
        <v>1</v>
      </c>
      <c r="C23" s="36" t="s">
        <v>81</v>
      </c>
      <c r="D23" s="36" t="s">
        <v>82</v>
      </c>
      <c r="E23" s="36" t="s">
        <v>81</v>
      </c>
      <c r="F23" s="36" t="s">
        <v>82</v>
      </c>
      <c r="G23" s="36" t="s">
        <v>81</v>
      </c>
      <c r="H23" s="36" t="s">
        <v>82</v>
      </c>
      <c r="I23" s="36" t="s">
        <v>81</v>
      </c>
      <c r="J23" s="36" t="s">
        <v>82</v>
      </c>
      <c r="K23" s="36" t="s">
        <v>81</v>
      </c>
      <c r="L23" s="36" t="s">
        <v>82</v>
      </c>
      <c r="M23" s="36" t="s">
        <v>81</v>
      </c>
      <c r="N23" s="36" t="s">
        <v>82</v>
      </c>
      <c r="O23">
        <v>6</v>
      </c>
      <c r="P23">
        <v>0</v>
      </c>
      <c r="Q23">
        <v>0</v>
      </c>
      <c r="R23">
        <v>6</v>
      </c>
      <c r="S23">
        <f>(O23-Q23)+(R23-P23)</f>
        <v>12</v>
      </c>
    </row>
    <row r="24" spans="1:24" x14ac:dyDescent="0.3">
      <c r="A24" s="40"/>
      <c r="B24" s="37">
        <v>2</v>
      </c>
      <c r="C24" s="36" t="s">
        <v>82</v>
      </c>
      <c r="D24" s="36" t="s">
        <v>85</v>
      </c>
      <c r="E24" s="36" t="s">
        <v>82</v>
      </c>
      <c r="F24" s="36" t="s">
        <v>81</v>
      </c>
      <c r="G24" s="36" t="s">
        <v>81</v>
      </c>
      <c r="H24" s="36" t="s">
        <v>82</v>
      </c>
      <c r="I24" s="36" t="s">
        <v>81</v>
      </c>
      <c r="J24" s="36" t="s">
        <v>82</v>
      </c>
      <c r="K24" s="36" t="s">
        <v>81</v>
      </c>
      <c r="L24" s="36" t="s">
        <v>82</v>
      </c>
      <c r="M24" s="36" t="s">
        <v>82</v>
      </c>
      <c r="N24" s="36" t="s">
        <v>81</v>
      </c>
      <c r="O24">
        <v>3</v>
      </c>
      <c r="P24">
        <v>3</v>
      </c>
      <c r="Q24">
        <v>3</v>
      </c>
      <c r="R24">
        <v>3</v>
      </c>
      <c r="S24">
        <f>(O24-Q24)+(R24-P24)</f>
        <v>0</v>
      </c>
    </row>
    <row r="25" spans="1:24" x14ac:dyDescent="0.3">
      <c r="A25" s="40"/>
      <c r="B25" s="35">
        <v>3</v>
      </c>
      <c r="C25" s="36" t="s">
        <v>84</v>
      </c>
      <c r="D25" s="36" t="s">
        <v>84</v>
      </c>
      <c r="E25" s="36" t="s">
        <v>84</v>
      </c>
      <c r="F25" s="36" t="s">
        <v>83</v>
      </c>
      <c r="G25" s="36" t="s">
        <v>82</v>
      </c>
      <c r="H25" s="36" t="s">
        <v>81</v>
      </c>
      <c r="I25" s="36" t="s">
        <v>82</v>
      </c>
      <c r="J25" s="36" t="s">
        <v>81</v>
      </c>
      <c r="K25" s="36" t="s">
        <v>81</v>
      </c>
      <c r="L25" s="36" t="s">
        <v>82</v>
      </c>
      <c r="M25" s="36" t="s">
        <v>84</v>
      </c>
      <c r="N25" s="36" t="s">
        <v>83</v>
      </c>
      <c r="O25">
        <v>4</v>
      </c>
      <c r="P25">
        <v>3</v>
      </c>
      <c r="Q25">
        <v>5</v>
      </c>
      <c r="R25">
        <v>2</v>
      </c>
      <c r="S25">
        <v>-2</v>
      </c>
    </row>
    <row r="26" spans="1:24" x14ac:dyDescent="0.3">
      <c r="A26" s="40"/>
      <c r="B26" s="37">
        <v>4</v>
      </c>
      <c r="C26" s="36" t="s">
        <v>84</v>
      </c>
      <c r="D26" s="36" t="s">
        <v>82</v>
      </c>
      <c r="E26" s="36" t="s">
        <v>84</v>
      </c>
      <c r="F26" s="36" t="s">
        <v>82</v>
      </c>
      <c r="G26" s="36" t="s">
        <v>81</v>
      </c>
      <c r="H26" s="36" t="s">
        <v>82</v>
      </c>
      <c r="I26" s="36" t="s">
        <v>81</v>
      </c>
      <c r="J26" s="36" t="s">
        <v>82</v>
      </c>
      <c r="K26" s="36" t="s">
        <v>84</v>
      </c>
      <c r="L26" s="36" t="s">
        <v>83</v>
      </c>
      <c r="M26" s="36" t="s">
        <v>84</v>
      </c>
      <c r="N26" s="36" t="s">
        <v>84</v>
      </c>
      <c r="O26">
        <v>6</v>
      </c>
      <c r="P26">
        <v>1</v>
      </c>
      <c r="Q26">
        <v>4</v>
      </c>
      <c r="R26">
        <v>5</v>
      </c>
      <c r="S26">
        <v>6</v>
      </c>
    </row>
    <row r="27" spans="1:24" x14ac:dyDescent="0.3">
      <c r="A27" s="40"/>
      <c r="B27" s="37">
        <v>5</v>
      </c>
      <c r="C27" s="36" t="s">
        <v>84</v>
      </c>
      <c r="D27" s="36" t="s">
        <v>83</v>
      </c>
      <c r="E27" s="36" t="s">
        <v>84</v>
      </c>
      <c r="F27" s="36" t="s">
        <v>82</v>
      </c>
      <c r="G27" s="36" t="s">
        <v>81</v>
      </c>
      <c r="H27" s="36" t="s">
        <v>82</v>
      </c>
      <c r="I27" s="36" t="s">
        <v>81</v>
      </c>
      <c r="J27" s="36" t="s">
        <v>82</v>
      </c>
      <c r="K27" s="36" t="s">
        <v>84</v>
      </c>
      <c r="L27" s="36" t="s">
        <v>83</v>
      </c>
      <c r="M27" s="36" t="s">
        <v>84</v>
      </c>
      <c r="N27" s="36" t="s">
        <v>82</v>
      </c>
      <c r="O27">
        <v>6</v>
      </c>
      <c r="P27">
        <v>1</v>
      </c>
      <c r="Q27">
        <v>4</v>
      </c>
      <c r="R27">
        <v>5</v>
      </c>
      <c r="S27">
        <f>(O27-Q27)+(R27-P27)</f>
        <v>6</v>
      </c>
    </row>
    <row r="28" spans="1:24" x14ac:dyDescent="0.3">
      <c r="A28" s="35" t="s">
        <v>121</v>
      </c>
      <c r="B28" s="35">
        <v>1</v>
      </c>
      <c r="C28" s="36" t="s">
        <v>82</v>
      </c>
      <c r="D28" s="36" t="s">
        <v>81</v>
      </c>
      <c r="E28" s="36" t="s">
        <v>84</v>
      </c>
      <c r="F28" s="36" t="s">
        <v>83</v>
      </c>
      <c r="G28" s="36" t="s">
        <v>84</v>
      </c>
      <c r="H28" s="36" t="s">
        <v>83</v>
      </c>
      <c r="I28" s="36" t="s">
        <v>84</v>
      </c>
      <c r="J28" s="36" t="s">
        <v>82</v>
      </c>
      <c r="K28" s="36" t="s">
        <v>84</v>
      </c>
      <c r="L28" s="36" t="s">
        <v>83</v>
      </c>
      <c r="M28" s="36" t="s">
        <v>82</v>
      </c>
      <c r="N28" s="36" t="s">
        <v>81</v>
      </c>
    </row>
    <row r="29" spans="1:24" x14ac:dyDescent="0.3">
      <c r="A29" s="35" t="s">
        <v>122</v>
      </c>
      <c r="B29" s="35">
        <v>1</v>
      </c>
      <c r="C29" s="36" t="s">
        <v>81</v>
      </c>
      <c r="D29" s="36" t="s">
        <v>82</v>
      </c>
      <c r="E29" s="36" t="s">
        <v>82</v>
      </c>
      <c r="F29" s="36" t="s">
        <v>81</v>
      </c>
      <c r="G29" s="36" t="s">
        <v>82</v>
      </c>
      <c r="H29" s="36" t="s">
        <v>81</v>
      </c>
      <c r="I29" s="36" t="s">
        <v>82</v>
      </c>
      <c r="J29" s="36" t="s">
        <v>82</v>
      </c>
      <c r="K29" s="36" t="s">
        <v>82</v>
      </c>
      <c r="L29" s="36" t="s">
        <v>81</v>
      </c>
      <c r="M29" s="36" t="s">
        <v>81</v>
      </c>
      <c r="N29" s="36" t="s">
        <v>81</v>
      </c>
    </row>
    <row r="30" spans="1:24" x14ac:dyDescent="0.3">
      <c r="A30" s="41" t="s">
        <v>164</v>
      </c>
      <c r="B30" s="37">
        <v>1</v>
      </c>
      <c r="C30" s="36" t="s">
        <v>81</v>
      </c>
      <c r="D30" s="36" t="s">
        <v>82</v>
      </c>
      <c r="E30" s="36" t="s">
        <v>81</v>
      </c>
      <c r="F30" s="36" t="s">
        <v>82</v>
      </c>
      <c r="G30" s="36" t="s">
        <v>81</v>
      </c>
      <c r="H30" s="36" t="s">
        <v>82</v>
      </c>
      <c r="I30" s="36" t="s">
        <v>81</v>
      </c>
      <c r="J30" s="36" t="s">
        <v>82</v>
      </c>
      <c r="K30" s="36" t="s">
        <v>81</v>
      </c>
      <c r="L30" s="36" t="s">
        <v>82</v>
      </c>
      <c r="M30" s="36" t="s">
        <v>81</v>
      </c>
      <c r="N30" s="36" t="s">
        <v>82</v>
      </c>
      <c r="O30">
        <v>6</v>
      </c>
      <c r="P30">
        <v>0</v>
      </c>
      <c r="Q30">
        <v>0</v>
      </c>
      <c r="R30">
        <v>6</v>
      </c>
      <c r="S30">
        <f t="shared" ref="S30:S42" si="0">(O30-Q30)+(R30-P30)</f>
        <v>12</v>
      </c>
      <c r="U30" t="s">
        <v>88</v>
      </c>
    </row>
    <row r="31" spans="1:24" x14ac:dyDescent="0.3">
      <c r="A31" s="41"/>
      <c r="B31" s="37">
        <v>2</v>
      </c>
      <c r="C31" s="36" t="s">
        <v>81</v>
      </c>
      <c r="D31" s="36" t="s">
        <v>82</v>
      </c>
      <c r="E31" s="36" t="s">
        <v>81</v>
      </c>
      <c r="F31" s="36" t="s">
        <v>82</v>
      </c>
      <c r="G31" s="36" t="s">
        <v>81</v>
      </c>
      <c r="H31" s="36" t="s">
        <v>82</v>
      </c>
      <c r="I31" s="36" t="s">
        <v>81</v>
      </c>
      <c r="J31" s="36" t="s">
        <v>82</v>
      </c>
      <c r="K31" s="36" t="s">
        <v>81</v>
      </c>
      <c r="L31" s="36" t="s">
        <v>82</v>
      </c>
      <c r="M31" s="36" t="s">
        <v>81</v>
      </c>
      <c r="N31" s="36" t="s">
        <v>82</v>
      </c>
      <c r="O31">
        <v>6</v>
      </c>
      <c r="P31">
        <v>0</v>
      </c>
      <c r="Q31">
        <v>0</v>
      </c>
      <c r="R31">
        <v>6</v>
      </c>
      <c r="S31">
        <f t="shared" si="0"/>
        <v>12</v>
      </c>
    </row>
    <row r="32" spans="1:24" x14ac:dyDescent="0.3">
      <c r="A32" s="41"/>
      <c r="B32" s="37">
        <v>3</v>
      </c>
      <c r="C32" s="36" t="s">
        <v>81</v>
      </c>
      <c r="D32" s="36" t="s">
        <v>82</v>
      </c>
      <c r="E32" s="36" t="s">
        <v>81</v>
      </c>
      <c r="F32" s="36" t="s">
        <v>82</v>
      </c>
      <c r="G32" s="36" t="s">
        <v>81</v>
      </c>
      <c r="H32" s="36" t="s">
        <v>82</v>
      </c>
      <c r="I32" s="36" t="s">
        <v>81</v>
      </c>
      <c r="J32" s="36" t="s">
        <v>82</v>
      </c>
      <c r="K32" s="36" t="s">
        <v>81</v>
      </c>
      <c r="L32" s="36" t="s">
        <v>82</v>
      </c>
      <c r="M32" s="36" t="s">
        <v>81</v>
      </c>
      <c r="N32" s="36" t="s">
        <v>82</v>
      </c>
      <c r="O32">
        <v>6</v>
      </c>
      <c r="P32">
        <v>0</v>
      </c>
      <c r="Q32">
        <v>0</v>
      </c>
      <c r="R32">
        <v>6</v>
      </c>
      <c r="S32">
        <f t="shared" si="0"/>
        <v>12</v>
      </c>
    </row>
    <row r="33" spans="1:20" x14ac:dyDescent="0.3">
      <c r="A33" s="41"/>
      <c r="B33" s="37">
        <v>4</v>
      </c>
      <c r="C33" s="36" t="s">
        <v>81</v>
      </c>
      <c r="D33" s="36" t="s">
        <v>82</v>
      </c>
      <c r="E33" s="36" t="s">
        <v>81</v>
      </c>
      <c r="F33" s="36" t="s">
        <v>82</v>
      </c>
      <c r="G33" s="36" t="s">
        <v>81</v>
      </c>
      <c r="H33" s="36" t="s">
        <v>82</v>
      </c>
      <c r="I33" s="36" t="s">
        <v>81</v>
      </c>
      <c r="J33" s="36" t="s">
        <v>82</v>
      </c>
      <c r="K33" s="36" t="s">
        <v>81</v>
      </c>
      <c r="L33" s="36" t="s">
        <v>82</v>
      </c>
      <c r="M33" s="36" t="s">
        <v>81</v>
      </c>
      <c r="N33" s="36" t="s">
        <v>82</v>
      </c>
      <c r="O33">
        <v>6</v>
      </c>
      <c r="P33">
        <v>0</v>
      </c>
      <c r="Q33">
        <v>0</v>
      </c>
      <c r="R33">
        <v>6</v>
      </c>
      <c r="S33">
        <f>(O33-Q33)+(R33-P33)</f>
        <v>12</v>
      </c>
    </row>
    <row r="34" spans="1:20" x14ac:dyDescent="0.3">
      <c r="A34" s="41"/>
      <c r="B34" s="37">
        <v>5</v>
      </c>
      <c r="C34" s="36" t="s">
        <v>81</v>
      </c>
      <c r="D34" s="36" t="s">
        <v>82</v>
      </c>
      <c r="E34" s="36" t="s">
        <v>81</v>
      </c>
      <c r="F34" s="36" t="s">
        <v>82</v>
      </c>
      <c r="G34" s="36" t="s">
        <v>81</v>
      </c>
      <c r="H34" s="36" t="s">
        <v>82</v>
      </c>
      <c r="I34" s="36" t="s">
        <v>81</v>
      </c>
      <c r="J34" s="36" t="s">
        <v>82</v>
      </c>
      <c r="K34" s="36" t="s">
        <v>81</v>
      </c>
      <c r="L34" s="36" t="s">
        <v>82</v>
      </c>
      <c r="M34" s="36" t="s">
        <v>81</v>
      </c>
      <c r="N34" s="36" t="s">
        <v>82</v>
      </c>
      <c r="O34">
        <v>6</v>
      </c>
      <c r="P34">
        <v>0</v>
      </c>
      <c r="Q34">
        <v>0</v>
      </c>
      <c r="R34">
        <v>6</v>
      </c>
      <c r="S34">
        <f>(O34-Q34)+(R34-P34)</f>
        <v>12</v>
      </c>
    </row>
    <row r="35" spans="1:20" x14ac:dyDescent="0.3">
      <c r="A35" s="40" t="s">
        <v>171</v>
      </c>
      <c r="B35" s="37">
        <v>1</v>
      </c>
      <c r="C35" s="36" t="s">
        <v>82</v>
      </c>
      <c r="D35" s="36" t="s">
        <v>81</v>
      </c>
      <c r="E35" s="36" t="s">
        <v>82</v>
      </c>
      <c r="F35" s="36" t="s">
        <v>81</v>
      </c>
      <c r="G35" s="36" t="s">
        <v>81</v>
      </c>
      <c r="H35" s="36" t="s">
        <v>83</v>
      </c>
      <c r="I35" s="36" t="s">
        <v>82</v>
      </c>
      <c r="J35" s="36" t="s">
        <v>81</v>
      </c>
      <c r="K35" s="36" t="s">
        <v>84</v>
      </c>
      <c r="L35" s="36" t="s">
        <v>83</v>
      </c>
      <c r="M35" s="36" t="s">
        <v>84</v>
      </c>
      <c r="N35" s="36" t="s">
        <v>83</v>
      </c>
      <c r="O35">
        <v>1</v>
      </c>
      <c r="P35">
        <v>3</v>
      </c>
      <c r="Q35">
        <v>3</v>
      </c>
      <c r="R35">
        <v>0</v>
      </c>
      <c r="S35">
        <f t="shared" si="0"/>
        <v>-5</v>
      </c>
    </row>
    <row r="36" spans="1:20" x14ac:dyDescent="0.3">
      <c r="A36" s="40"/>
      <c r="B36" s="37">
        <v>2</v>
      </c>
      <c r="C36" s="36" t="s">
        <v>82</v>
      </c>
      <c r="D36" s="36" t="s">
        <v>83</v>
      </c>
      <c r="E36" s="36" t="s">
        <v>81</v>
      </c>
      <c r="F36" s="36" t="s">
        <v>83</v>
      </c>
      <c r="G36" s="36" t="s">
        <v>82</v>
      </c>
      <c r="H36" s="36" t="s">
        <v>83</v>
      </c>
      <c r="I36" s="36" t="s">
        <v>81</v>
      </c>
      <c r="J36" s="36" t="s">
        <v>83</v>
      </c>
      <c r="K36" s="36" t="s">
        <v>84</v>
      </c>
      <c r="L36" s="36" t="s">
        <v>83</v>
      </c>
      <c r="M36" s="36" t="s">
        <v>82</v>
      </c>
      <c r="N36" s="36" t="s">
        <v>83</v>
      </c>
      <c r="O36">
        <v>4</v>
      </c>
      <c r="P36">
        <v>0</v>
      </c>
      <c r="Q36">
        <v>4</v>
      </c>
      <c r="R36">
        <v>0</v>
      </c>
      <c r="S36">
        <f t="shared" si="0"/>
        <v>0</v>
      </c>
      <c r="T36" t="s">
        <v>89</v>
      </c>
    </row>
    <row r="37" spans="1:20" x14ac:dyDescent="0.3">
      <c r="A37" s="40"/>
      <c r="B37" s="37">
        <v>3</v>
      </c>
      <c r="C37" s="36" t="s">
        <v>81</v>
      </c>
      <c r="D37" s="36" t="s">
        <v>83</v>
      </c>
      <c r="E37" s="36" t="s">
        <v>84</v>
      </c>
      <c r="F37" s="36" t="s">
        <v>83</v>
      </c>
      <c r="G37" s="36" t="s">
        <v>82</v>
      </c>
      <c r="H37" s="36" t="s">
        <v>83</v>
      </c>
      <c r="I37" s="36" t="s">
        <v>84</v>
      </c>
      <c r="J37" s="36" t="s">
        <v>83</v>
      </c>
      <c r="K37" s="36" t="s">
        <v>84</v>
      </c>
      <c r="L37" s="36" t="s">
        <v>83</v>
      </c>
      <c r="M37" s="36" t="s">
        <v>84</v>
      </c>
      <c r="N37" s="36" t="s">
        <v>83</v>
      </c>
      <c r="O37">
        <v>5</v>
      </c>
      <c r="P37">
        <v>0</v>
      </c>
      <c r="Q37">
        <v>5</v>
      </c>
      <c r="R37">
        <v>0</v>
      </c>
      <c r="S37">
        <f t="shared" si="0"/>
        <v>0</v>
      </c>
    </row>
    <row r="38" spans="1:20" x14ac:dyDescent="0.3">
      <c r="A38" s="40"/>
      <c r="B38" s="37">
        <v>4</v>
      </c>
      <c r="C38" s="36" t="s">
        <v>84</v>
      </c>
      <c r="D38" s="36" t="s">
        <v>83</v>
      </c>
      <c r="E38" s="36" t="s">
        <v>84</v>
      </c>
      <c r="F38" s="36" t="s">
        <v>83</v>
      </c>
      <c r="G38" s="36" t="s">
        <v>84</v>
      </c>
      <c r="H38" s="36" t="s">
        <v>83</v>
      </c>
      <c r="I38" s="36" t="s">
        <v>84</v>
      </c>
      <c r="J38" s="36" t="s">
        <v>83</v>
      </c>
      <c r="K38" s="36" t="s">
        <v>84</v>
      </c>
      <c r="L38" s="36" t="s">
        <v>83</v>
      </c>
      <c r="M38" s="36" t="s">
        <v>84</v>
      </c>
      <c r="N38" s="36" t="s">
        <v>83</v>
      </c>
      <c r="O38">
        <v>6</v>
      </c>
      <c r="P38">
        <v>0</v>
      </c>
      <c r="Q38">
        <v>6</v>
      </c>
      <c r="R38">
        <v>0</v>
      </c>
      <c r="S38">
        <f t="shared" si="0"/>
        <v>0</v>
      </c>
    </row>
    <row r="39" spans="1:20" x14ac:dyDescent="0.3">
      <c r="A39" s="40"/>
      <c r="B39" s="37">
        <v>5</v>
      </c>
      <c r="C39" s="36" t="s">
        <v>84</v>
      </c>
      <c r="D39" s="36" t="s">
        <v>83</v>
      </c>
      <c r="E39" s="36" t="s">
        <v>84</v>
      </c>
      <c r="F39" s="36" t="s">
        <v>83</v>
      </c>
      <c r="G39" s="36" t="s">
        <v>84</v>
      </c>
      <c r="H39" s="36" t="s">
        <v>83</v>
      </c>
      <c r="I39" s="36" t="s">
        <v>84</v>
      </c>
      <c r="J39" s="36" t="s">
        <v>83</v>
      </c>
      <c r="K39" s="36" t="s">
        <v>84</v>
      </c>
      <c r="L39" s="36" t="s">
        <v>83</v>
      </c>
      <c r="M39" s="36" t="s">
        <v>84</v>
      </c>
      <c r="N39" s="36" t="s">
        <v>83</v>
      </c>
      <c r="O39">
        <v>6</v>
      </c>
      <c r="P39">
        <v>0</v>
      </c>
      <c r="Q39">
        <v>6</v>
      </c>
      <c r="R39">
        <v>0</v>
      </c>
      <c r="S39">
        <f t="shared" si="0"/>
        <v>0</v>
      </c>
    </row>
    <row r="40" spans="1:20" x14ac:dyDescent="0.3">
      <c r="A40" s="41" t="s">
        <v>174</v>
      </c>
      <c r="B40" s="37">
        <v>1</v>
      </c>
      <c r="C40" s="36" t="s">
        <v>81</v>
      </c>
      <c r="D40" s="36" t="s">
        <v>82</v>
      </c>
      <c r="E40" s="36" t="s">
        <v>81</v>
      </c>
      <c r="F40" s="36" t="s">
        <v>82</v>
      </c>
      <c r="G40" s="36" t="s">
        <v>81</v>
      </c>
      <c r="H40" s="36" t="s">
        <v>82</v>
      </c>
      <c r="I40" s="36" t="s">
        <v>81</v>
      </c>
      <c r="J40" s="36" t="s">
        <v>82</v>
      </c>
      <c r="K40" s="36" t="s">
        <v>81</v>
      </c>
      <c r="L40" s="36" t="s">
        <v>82</v>
      </c>
      <c r="M40" s="36" t="s">
        <v>81</v>
      </c>
      <c r="N40" s="36" t="s">
        <v>82</v>
      </c>
      <c r="O40">
        <v>6</v>
      </c>
      <c r="P40">
        <v>0</v>
      </c>
      <c r="Q40">
        <v>0</v>
      </c>
      <c r="R40">
        <v>6</v>
      </c>
      <c r="S40">
        <f t="shared" si="0"/>
        <v>12</v>
      </c>
    </row>
    <row r="41" spans="1:20" x14ac:dyDescent="0.3">
      <c r="A41" s="41"/>
      <c r="B41" s="37">
        <v>2</v>
      </c>
      <c r="C41" s="36" t="s">
        <v>81</v>
      </c>
      <c r="D41" s="36" t="s">
        <v>83</v>
      </c>
      <c r="E41" s="36" t="s">
        <v>81</v>
      </c>
      <c r="F41" s="36" t="s">
        <v>83</v>
      </c>
      <c r="G41" s="36" t="s">
        <v>81</v>
      </c>
      <c r="H41" s="36" t="s">
        <v>82</v>
      </c>
      <c r="I41" s="36" t="s">
        <v>81</v>
      </c>
      <c r="J41" s="36" t="s">
        <v>82</v>
      </c>
      <c r="K41" s="36" t="s">
        <v>81</v>
      </c>
      <c r="L41" s="36" t="s">
        <v>82</v>
      </c>
      <c r="M41" s="36" t="s">
        <v>81</v>
      </c>
      <c r="N41" s="36" t="s">
        <v>83</v>
      </c>
      <c r="O41">
        <v>6</v>
      </c>
      <c r="P41">
        <v>0</v>
      </c>
      <c r="Q41">
        <v>0</v>
      </c>
      <c r="R41">
        <v>6</v>
      </c>
      <c r="S41">
        <f t="shared" si="0"/>
        <v>12</v>
      </c>
    </row>
    <row r="42" spans="1:20" x14ac:dyDescent="0.3">
      <c r="A42" s="41"/>
      <c r="B42" s="37">
        <v>3</v>
      </c>
      <c r="C42" s="36" t="s">
        <v>81</v>
      </c>
      <c r="D42" s="36" t="s">
        <v>83</v>
      </c>
      <c r="E42" s="36" t="s">
        <v>82</v>
      </c>
      <c r="F42" s="36" t="s">
        <v>81</v>
      </c>
      <c r="G42" s="36" t="s">
        <v>82</v>
      </c>
      <c r="H42" s="36" t="s">
        <v>81</v>
      </c>
      <c r="I42" s="36" t="s">
        <v>82</v>
      </c>
      <c r="J42" s="36" t="s">
        <v>81</v>
      </c>
      <c r="K42" s="36" t="s">
        <v>81</v>
      </c>
      <c r="L42" s="36" t="s">
        <v>82</v>
      </c>
      <c r="M42" s="36" t="s">
        <v>81</v>
      </c>
      <c r="N42" s="36" t="s">
        <v>82</v>
      </c>
      <c r="O42">
        <v>6</v>
      </c>
      <c r="P42">
        <v>0</v>
      </c>
      <c r="Q42">
        <v>0</v>
      </c>
      <c r="R42">
        <v>6</v>
      </c>
      <c r="S42">
        <f t="shared" si="0"/>
        <v>12</v>
      </c>
    </row>
    <row r="43" spans="1:20" x14ac:dyDescent="0.3">
      <c r="A43" s="41"/>
      <c r="B43" s="37">
        <v>4</v>
      </c>
      <c r="C43" s="36" t="s">
        <v>81</v>
      </c>
      <c r="D43" s="36" t="s">
        <v>82</v>
      </c>
      <c r="E43" s="36" t="s">
        <v>81</v>
      </c>
      <c r="F43" s="36" t="s">
        <v>82</v>
      </c>
      <c r="G43" s="36" t="s">
        <v>81</v>
      </c>
      <c r="H43" s="36" t="s">
        <v>82</v>
      </c>
      <c r="I43" s="36" t="s">
        <v>81</v>
      </c>
      <c r="J43" s="36" t="s">
        <v>82</v>
      </c>
      <c r="K43" s="36" t="s">
        <v>81</v>
      </c>
      <c r="L43" s="36" t="s">
        <v>82</v>
      </c>
      <c r="M43" s="36" t="s">
        <v>81</v>
      </c>
      <c r="N43" s="36" t="s">
        <v>82</v>
      </c>
      <c r="O43">
        <v>6</v>
      </c>
      <c r="P43">
        <v>0</v>
      </c>
      <c r="Q43">
        <v>0</v>
      </c>
      <c r="R43">
        <v>6</v>
      </c>
      <c r="S43">
        <f>(O43-Q43)+(R43-P43)</f>
        <v>12</v>
      </c>
    </row>
    <row r="44" spans="1:20" x14ac:dyDescent="0.3">
      <c r="A44" s="41"/>
      <c r="B44" s="37">
        <v>5</v>
      </c>
      <c r="C44" s="36" t="s">
        <v>81</v>
      </c>
      <c r="D44" s="36" t="s">
        <v>82</v>
      </c>
      <c r="E44" s="36" t="s">
        <v>81</v>
      </c>
      <c r="F44" s="36" t="s">
        <v>82</v>
      </c>
      <c r="G44" s="36" t="s">
        <v>81</v>
      </c>
      <c r="H44" s="36" t="s">
        <v>82</v>
      </c>
      <c r="I44" s="36" t="s">
        <v>81</v>
      </c>
      <c r="J44" s="36" t="s">
        <v>82</v>
      </c>
      <c r="K44" s="36" t="s">
        <v>81</v>
      </c>
      <c r="L44" s="36" t="s">
        <v>82</v>
      </c>
      <c r="M44" s="36" t="s">
        <v>81</v>
      </c>
      <c r="N44" s="36" t="s">
        <v>82</v>
      </c>
      <c r="O44">
        <v>6</v>
      </c>
      <c r="P44">
        <v>0</v>
      </c>
      <c r="Q44">
        <v>0</v>
      </c>
      <c r="R44">
        <v>6</v>
      </c>
      <c r="S44">
        <f>(O44-Q44)+(R44-P44)</f>
        <v>12</v>
      </c>
    </row>
    <row r="45" spans="1:20" x14ac:dyDescent="0.3">
      <c r="A45" s="41" t="s">
        <v>140</v>
      </c>
      <c r="B45" s="37">
        <v>1</v>
      </c>
      <c r="C45" s="36" t="s">
        <v>84</v>
      </c>
      <c r="D45" s="36" t="s">
        <v>83</v>
      </c>
      <c r="E45" s="36" t="s">
        <v>84</v>
      </c>
      <c r="F45" s="36" t="s">
        <v>83</v>
      </c>
      <c r="G45" s="36" t="s">
        <v>84</v>
      </c>
      <c r="H45" s="36" t="s">
        <v>83</v>
      </c>
      <c r="I45" s="36" t="s">
        <v>84</v>
      </c>
      <c r="J45" s="36" t="s">
        <v>83</v>
      </c>
      <c r="K45" s="36" t="s">
        <v>84</v>
      </c>
      <c r="L45" s="36" t="s">
        <v>83</v>
      </c>
      <c r="M45" s="36" t="s">
        <v>84</v>
      </c>
      <c r="N45" s="36" t="s">
        <v>83</v>
      </c>
    </row>
    <row r="46" spans="1:20" x14ac:dyDescent="0.3">
      <c r="A46" s="41"/>
      <c r="B46" s="37">
        <v>2</v>
      </c>
      <c r="C46" s="36" t="s">
        <v>84</v>
      </c>
      <c r="D46" s="36" t="s">
        <v>83</v>
      </c>
      <c r="E46" s="36" t="s">
        <v>84</v>
      </c>
      <c r="F46" s="36" t="s">
        <v>83</v>
      </c>
      <c r="G46" s="36" t="s">
        <v>84</v>
      </c>
      <c r="H46" s="36" t="s">
        <v>83</v>
      </c>
      <c r="I46" s="36" t="s">
        <v>84</v>
      </c>
      <c r="J46" s="36" t="s">
        <v>83</v>
      </c>
      <c r="K46" s="36" t="s">
        <v>84</v>
      </c>
      <c r="L46" s="36" t="s">
        <v>83</v>
      </c>
      <c r="M46" s="36" t="s">
        <v>84</v>
      </c>
      <c r="N46" s="36" t="s">
        <v>83</v>
      </c>
    </row>
    <row r="47" spans="1:20" x14ac:dyDescent="0.3">
      <c r="A47" s="41"/>
      <c r="B47" s="37">
        <v>3</v>
      </c>
      <c r="C47" s="36" t="s">
        <v>84</v>
      </c>
      <c r="D47" s="36" t="s">
        <v>83</v>
      </c>
      <c r="E47" s="36" t="s">
        <v>84</v>
      </c>
      <c r="F47" s="36" t="s">
        <v>83</v>
      </c>
      <c r="G47" s="36" t="s">
        <v>84</v>
      </c>
      <c r="H47" s="36" t="s">
        <v>83</v>
      </c>
      <c r="I47" s="36" t="s">
        <v>84</v>
      </c>
      <c r="J47" s="36" t="s">
        <v>83</v>
      </c>
      <c r="K47" s="36" t="s">
        <v>84</v>
      </c>
      <c r="L47" s="36" t="s">
        <v>83</v>
      </c>
      <c r="M47" s="36" t="s">
        <v>84</v>
      </c>
      <c r="N47" s="36" t="s">
        <v>83</v>
      </c>
    </row>
    <row r="48" spans="1:20" x14ac:dyDescent="0.3">
      <c r="A48" s="41"/>
      <c r="B48" s="37">
        <v>4</v>
      </c>
      <c r="C48" s="36" t="s">
        <v>84</v>
      </c>
      <c r="D48" s="36" t="s">
        <v>83</v>
      </c>
      <c r="E48" s="36" t="s">
        <v>84</v>
      </c>
      <c r="F48" s="36" t="s">
        <v>83</v>
      </c>
      <c r="G48" s="36" t="s">
        <v>84</v>
      </c>
      <c r="H48" s="36" t="s">
        <v>83</v>
      </c>
      <c r="I48" s="36" t="s">
        <v>84</v>
      </c>
      <c r="J48" s="36" t="s">
        <v>83</v>
      </c>
      <c r="K48" s="36" t="s">
        <v>84</v>
      </c>
      <c r="L48" s="36" t="s">
        <v>83</v>
      </c>
      <c r="M48" s="36" t="s">
        <v>84</v>
      </c>
      <c r="N48" s="36" t="s">
        <v>83</v>
      </c>
    </row>
    <row r="49" spans="1:20" x14ac:dyDescent="0.3">
      <c r="A49" s="41"/>
      <c r="B49" s="37">
        <v>5</v>
      </c>
      <c r="C49" s="36" t="s">
        <v>84</v>
      </c>
      <c r="D49" s="36" t="s">
        <v>83</v>
      </c>
      <c r="E49" s="36" t="s">
        <v>84</v>
      </c>
      <c r="F49" s="36" t="s">
        <v>83</v>
      </c>
      <c r="G49" s="36" t="s">
        <v>84</v>
      </c>
      <c r="H49" s="36" t="s">
        <v>83</v>
      </c>
      <c r="I49" s="36" t="s">
        <v>84</v>
      </c>
      <c r="J49" s="36" t="s">
        <v>83</v>
      </c>
      <c r="K49" s="36" t="s">
        <v>84</v>
      </c>
      <c r="L49" s="36" t="s">
        <v>83</v>
      </c>
      <c r="M49" s="36" t="s">
        <v>84</v>
      </c>
      <c r="N49" s="36" t="s">
        <v>83</v>
      </c>
    </row>
    <row r="50" spans="1:20" x14ac:dyDescent="0.3">
      <c r="A50" s="35" t="s">
        <v>141</v>
      </c>
      <c r="B50" s="37">
        <v>1</v>
      </c>
      <c r="C50" s="36" t="s">
        <v>82</v>
      </c>
      <c r="D50" s="36" t="s">
        <v>83</v>
      </c>
      <c r="E50" s="36" t="s">
        <v>84</v>
      </c>
      <c r="F50" s="36" t="s">
        <v>83</v>
      </c>
      <c r="G50" s="36" t="s">
        <v>84</v>
      </c>
      <c r="H50" s="36" t="s">
        <v>83</v>
      </c>
      <c r="I50" s="36" t="s">
        <v>84</v>
      </c>
      <c r="J50" s="36" t="s">
        <v>83</v>
      </c>
      <c r="K50" s="36" t="s">
        <v>82</v>
      </c>
      <c r="L50" s="36" t="s">
        <v>83</v>
      </c>
      <c r="M50" s="36" t="s">
        <v>83</v>
      </c>
      <c r="N50" s="36" t="s">
        <v>83</v>
      </c>
    </row>
    <row r="51" spans="1:20" x14ac:dyDescent="0.3">
      <c r="A51" s="35" t="s">
        <v>142</v>
      </c>
      <c r="B51" s="37">
        <v>1</v>
      </c>
      <c r="C51" s="36" t="s">
        <v>84</v>
      </c>
      <c r="D51" s="36" t="s">
        <v>83</v>
      </c>
      <c r="E51" s="36" t="s">
        <v>84</v>
      </c>
      <c r="F51" s="36" t="s">
        <v>83</v>
      </c>
      <c r="G51" s="36" t="s">
        <v>84</v>
      </c>
      <c r="H51" s="36" t="s">
        <v>83</v>
      </c>
      <c r="I51" s="36" t="s">
        <v>84</v>
      </c>
      <c r="J51" s="36" t="s">
        <v>83</v>
      </c>
      <c r="K51" s="36" t="s">
        <v>84</v>
      </c>
      <c r="L51" s="36" t="s">
        <v>83</v>
      </c>
      <c r="M51" s="36" t="s">
        <v>84</v>
      </c>
      <c r="N51" s="36" t="s">
        <v>83</v>
      </c>
    </row>
    <row r="52" spans="1:20" x14ac:dyDescent="0.3">
      <c r="A52" s="40" t="s">
        <v>143</v>
      </c>
      <c r="B52" s="37">
        <v>1</v>
      </c>
      <c r="C52" s="36" t="s">
        <v>81</v>
      </c>
      <c r="D52" s="36" t="s">
        <v>82</v>
      </c>
      <c r="E52" s="36" t="s">
        <v>81</v>
      </c>
      <c r="F52" s="36" t="s">
        <v>82</v>
      </c>
      <c r="G52" s="36" t="s">
        <v>81</v>
      </c>
      <c r="H52" s="36" t="s">
        <v>82</v>
      </c>
      <c r="I52" s="36" t="s">
        <v>81</v>
      </c>
      <c r="J52" s="36" t="s">
        <v>82</v>
      </c>
      <c r="K52" s="36" t="s">
        <v>81</v>
      </c>
      <c r="L52" s="36" t="s">
        <v>82</v>
      </c>
      <c r="M52" s="36" t="s">
        <v>81</v>
      </c>
      <c r="N52" s="36" t="s">
        <v>82</v>
      </c>
    </row>
    <row r="53" spans="1:20" x14ac:dyDescent="0.3">
      <c r="A53" s="40"/>
      <c r="B53" s="37">
        <v>2</v>
      </c>
      <c r="C53" s="36" t="s">
        <v>82</v>
      </c>
      <c r="D53" s="36" t="s">
        <v>81</v>
      </c>
      <c r="E53" s="36" t="s">
        <v>82</v>
      </c>
      <c r="F53" s="36" t="s">
        <v>81</v>
      </c>
      <c r="G53" s="36" t="s">
        <v>82</v>
      </c>
      <c r="H53" s="36" t="s">
        <v>81</v>
      </c>
      <c r="I53" s="36" t="s">
        <v>82</v>
      </c>
      <c r="J53" s="36" t="s">
        <v>81</v>
      </c>
      <c r="K53" s="36" t="s">
        <v>82</v>
      </c>
      <c r="L53" s="36" t="s">
        <v>81</v>
      </c>
      <c r="M53" s="36" t="s">
        <v>82</v>
      </c>
      <c r="N53" s="36" t="s">
        <v>81</v>
      </c>
    </row>
    <row r="54" spans="1:20" x14ac:dyDescent="0.3">
      <c r="A54" s="35" t="s">
        <v>144</v>
      </c>
      <c r="B54" s="37">
        <v>1</v>
      </c>
      <c r="C54" s="36" t="s">
        <v>81</v>
      </c>
      <c r="D54" s="36" t="s">
        <v>82</v>
      </c>
      <c r="E54" s="36" t="s">
        <v>81</v>
      </c>
      <c r="F54" s="36" t="s">
        <v>82</v>
      </c>
      <c r="G54" s="36" t="s">
        <v>81</v>
      </c>
      <c r="H54" s="36" t="s">
        <v>82</v>
      </c>
      <c r="I54" s="36" t="s">
        <v>81</v>
      </c>
      <c r="J54" s="36" t="s">
        <v>82</v>
      </c>
      <c r="K54" s="36" t="s">
        <v>81</v>
      </c>
      <c r="L54" s="36" t="s">
        <v>82</v>
      </c>
      <c r="M54" s="36" t="s">
        <v>81</v>
      </c>
      <c r="N54" s="36" t="s">
        <v>82</v>
      </c>
    </row>
    <row r="55" spans="1:20" x14ac:dyDescent="0.3">
      <c r="A55" s="35" t="s">
        <v>145</v>
      </c>
      <c r="B55" s="37">
        <v>1</v>
      </c>
      <c r="C55" s="36" t="s">
        <v>84</v>
      </c>
      <c r="D55" s="36" t="s">
        <v>83</v>
      </c>
      <c r="E55" s="36" t="s">
        <v>84</v>
      </c>
      <c r="F55" s="36" t="s">
        <v>82</v>
      </c>
      <c r="G55" s="36" t="s">
        <v>84</v>
      </c>
      <c r="H55" s="36" t="s">
        <v>83</v>
      </c>
      <c r="I55" s="36" t="s">
        <v>84</v>
      </c>
      <c r="J55" s="36" t="s">
        <v>83</v>
      </c>
      <c r="K55" s="36" t="s">
        <v>84</v>
      </c>
      <c r="L55" s="36" t="s">
        <v>83</v>
      </c>
      <c r="M55" s="36" t="s">
        <v>84</v>
      </c>
      <c r="N55" s="36" t="s">
        <v>83</v>
      </c>
    </row>
    <row r="56" spans="1:20" x14ac:dyDescent="0.3">
      <c r="A56" s="35" t="s">
        <v>146</v>
      </c>
      <c r="B56" s="37">
        <v>1</v>
      </c>
      <c r="C56" s="36" t="s">
        <v>81</v>
      </c>
      <c r="D56" s="36" t="s">
        <v>82</v>
      </c>
      <c r="E56" s="36" t="s">
        <v>81</v>
      </c>
      <c r="F56" s="36" t="s">
        <v>82</v>
      </c>
      <c r="G56" s="36" t="s">
        <v>81</v>
      </c>
      <c r="H56" s="36" t="s">
        <v>82</v>
      </c>
      <c r="I56" s="36" t="s">
        <v>81</v>
      </c>
      <c r="J56" s="36" t="s">
        <v>82</v>
      </c>
      <c r="K56" s="36" t="s">
        <v>81</v>
      </c>
      <c r="L56" s="36" t="s">
        <v>82</v>
      </c>
      <c r="M56" s="36" t="s">
        <v>81</v>
      </c>
      <c r="N56" s="36" t="s">
        <v>82</v>
      </c>
    </row>
    <row r="57" spans="1:20" x14ac:dyDescent="0.3">
      <c r="A57" s="35" t="s">
        <v>147</v>
      </c>
      <c r="B57" s="37">
        <v>1</v>
      </c>
      <c r="C57" s="36" t="s">
        <v>81</v>
      </c>
      <c r="D57" s="36" t="s">
        <v>82</v>
      </c>
      <c r="E57" s="36" t="s">
        <v>81</v>
      </c>
      <c r="F57" s="36" t="s">
        <v>82</v>
      </c>
      <c r="G57" s="36" t="s">
        <v>81</v>
      </c>
      <c r="H57" s="36" t="s">
        <v>82</v>
      </c>
      <c r="I57" s="36" t="s">
        <v>81</v>
      </c>
      <c r="J57" s="36" t="s">
        <v>82</v>
      </c>
      <c r="K57" s="36" t="s">
        <v>81</v>
      </c>
      <c r="L57" s="36" t="s">
        <v>82</v>
      </c>
      <c r="M57" s="36" t="s">
        <v>81</v>
      </c>
      <c r="N57" s="36" t="s">
        <v>82</v>
      </c>
    </row>
    <row r="58" spans="1:20" x14ac:dyDescent="0.3">
      <c r="A58" s="40" t="s">
        <v>148</v>
      </c>
      <c r="B58" s="35">
        <v>1</v>
      </c>
      <c r="C58" s="36" t="s">
        <v>81</v>
      </c>
      <c r="D58" s="36" t="s">
        <v>82</v>
      </c>
      <c r="E58" s="36" t="s">
        <v>81</v>
      </c>
      <c r="F58" s="36" t="s">
        <v>82</v>
      </c>
      <c r="G58" s="36" t="s">
        <v>82</v>
      </c>
      <c r="H58" s="36" t="s">
        <v>81</v>
      </c>
      <c r="I58" s="36" t="s">
        <v>81</v>
      </c>
      <c r="J58" s="36" t="s">
        <v>82</v>
      </c>
      <c r="K58" s="36" t="s">
        <v>81</v>
      </c>
      <c r="L58" s="36" t="s">
        <v>82</v>
      </c>
      <c r="M58" s="36" t="s">
        <v>81</v>
      </c>
      <c r="N58" s="36" t="s">
        <v>82</v>
      </c>
    </row>
    <row r="59" spans="1:20" x14ac:dyDescent="0.3">
      <c r="A59" s="40"/>
      <c r="B59" s="35">
        <v>2</v>
      </c>
      <c r="C59" s="36" t="s">
        <v>82</v>
      </c>
      <c r="D59" s="36" t="s">
        <v>81</v>
      </c>
      <c r="E59" s="36" t="s">
        <v>82</v>
      </c>
      <c r="F59" s="36" t="s">
        <v>81</v>
      </c>
      <c r="G59" s="36" t="s">
        <v>82</v>
      </c>
      <c r="H59" s="36" t="s">
        <v>81</v>
      </c>
      <c r="I59" s="36" t="s">
        <v>82</v>
      </c>
      <c r="J59" s="36" t="s">
        <v>81</v>
      </c>
      <c r="K59" s="36" t="s">
        <v>82</v>
      </c>
      <c r="L59" s="36" t="s">
        <v>81</v>
      </c>
      <c r="M59" s="36" t="s">
        <v>82</v>
      </c>
      <c r="N59" s="36" t="s">
        <v>81</v>
      </c>
    </row>
    <row r="60" spans="1:20" x14ac:dyDescent="0.3">
      <c r="A60" s="40" t="s">
        <v>168</v>
      </c>
      <c r="B60" s="37">
        <v>1</v>
      </c>
      <c r="C60" s="36" t="s">
        <v>81</v>
      </c>
      <c r="D60" s="36" t="s">
        <v>83</v>
      </c>
      <c r="E60" s="36" t="s">
        <v>81</v>
      </c>
      <c r="F60" s="36" t="s">
        <v>90</v>
      </c>
      <c r="G60" s="36" t="s">
        <v>81</v>
      </c>
      <c r="H60" s="36" t="s">
        <v>90</v>
      </c>
      <c r="I60" s="36" t="s">
        <v>81</v>
      </c>
      <c r="J60" s="36" t="s">
        <v>90</v>
      </c>
      <c r="K60" s="36" t="s">
        <v>81</v>
      </c>
      <c r="L60" s="36" t="s">
        <v>90</v>
      </c>
      <c r="M60" s="36" t="s">
        <v>81</v>
      </c>
      <c r="N60" s="36" t="s">
        <v>90</v>
      </c>
      <c r="O60">
        <v>4</v>
      </c>
      <c r="P60">
        <v>2</v>
      </c>
      <c r="Q60">
        <v>2</v>
      </c>
      <c r="R60">
        <v>4</v>
      </c>
      <c r="S60">
        <f>(O60-Q60)+(R60-P60)</f>
        <v>4</v>
      </c>
    </row>
    <row r="61" spans="1:20" x14ac:dyDescent="0.3">
      <c r="A61" s="40"/>
      <c r="B61" s="37">
        <v>2</v>
      </c>
      <c r="C61" s="36" t="s">
        <v>81</v>
      </c>
      <c r="D61" s="36" t="s">
        <v>83</v>
      </c>
      <c r="E61" s="36" t="s">
        <v>81</v>
      </c>
      <c r="F61" s="36" t="s">
        <v>90</v>
      </c>
      <c r="G61" s="36" t="s">
        <v>81</v>
      </c>
      <c r="H61" s="36" t="s">
        <v>90</v>
      </c>
      <c r="I61" s="36" t="s">
        <v>81</v>
      </c>
      <c r="J61" s="36" t="s">
        <v>90</v>
      </c>
      <c r="K61" s="36" t="s">
        <v>81</v>
      </c>
      <c r="L61" s="36" t="s">
        <v>90</v>
      </c>
      <c r="M61" s="36" t="s">
        <v>81</v>
      </c>
      <c r="N61" s="36" t="s">
        <v>90</v>
      </c>
      <c r="O61">
        <v>4</v>
      </c>
      <c r="P61">
        <v>2</v>
      </c>
      <c r="Q61">
        <v>2</v>
      </c>
      <c r="R61">
        <v>4</v>
      </c>
      <c r="S61">
        <f>(O61-Q61)+(R61-P61)</f>
        <v>4</v>
      </c>
      <c r="T61" t="s">
        <v>87</v>
      </c>
    </row>
    <row r="62" spans="1:20" x14ac:dyDescent="0.3">
      <c r="A62" s="40"/>
      <c r="B62" s="37">
        <v>3</v>
      </c>
      <c r="C62" s="36" t="s">
        <v>81</v>
      </c>
      <c r="D62" s="36" t="s">
        <v>83</v>
      </c>
      <c r="E62" s="36" t="s">
        <v>81</v>
      </c>
      <c r="F62" s="36" t="s">
        <v>90</v>
      </c>
      <c r="G62" s="36" t="s">
        <v>81</v>
      </c>
      <c r="H62" s="36" t="s">
        <v>90</v>
      </c>
      <c r="I62" s="36" t="s">
        <v>81</v>
      </c>
      <c r="J62" s="36" t="s">
        <v>90</v>
      </c>
      <c r="K62" s="36" t="s">
        <v>81</v>
      </c>
      <c r="L62" s="36" t="s">
        <v>90</v>
      </c>
      <c r="M62" s="36" t="s">
        <v>81</v>
      </c>
      <c r="N62" s="36" t="s">
        <v>90</v>
      </c>
      <c r="O62">
        <v>4</v>
      </c>
      <c r="P62">
        <v>2</v>
      </c>
      <c r="Q62">
        <v>2</v>
      </c>
      <c r="R62">
        <v>4</v>
      </c>
      <c r="S62">
        <f>(O62-Q62)+(R62-P62)</f>
        <v>4</v>
      </c>
    </row>
    <row r="63" spans="1:20" x14ac:dyDescent="0.3">
      <c r="A63" s="40"/>
      <c r="B63" s="37">
        <v>4</v>
      </c>
      <c r="C63" s="36" t="s">
        <v>82</v>
      </c>
      <c r="D63" s="36" t="s">
        <v>85</v>
      </c>
      <c r="E63" s="36" t="s">
        <v>82</v>
      </c>
      <c r="F63" s="36" t="s">
        <v>85</v>
      </c>
      <c r="G63" s="36" t="s">
        <v>86</v>
      </c>
      <c r="H63" s="36" t="s">
        <v>85</v>
      </c>
      <c r="I63" s="36" t="s">
        <v>82</v>
      </c>
      <c r="J63" s="36" t="s">
        <v>85</v>
      </c>
      <c r="K63" s="36" t="s">
        <v>86</v>
      </c>
      <c r="L63" s="36" t="s">
        <v>85</v>
      </c>
      <c r="M63" s="36" t="s">
        <v>81</v>
      </c>
      <c r="N63" s="36" t="s">
        <v>86</v>
      </c>
      <c r="O63">
        <v>0</v>
      </c>
      <c r="P63">
        <v>6</v>
      </c>
      <c r="Q63">
        <v>6</v>
      </c>
      <c r="R63">
        <v>0</v>
      </c>
      <c r="S63">
        <f>(O63-Q63)+(R63-P63)</f>
        <v>-12</v>
      </c>
    </row>
    <row r="64" spans="1:20" x14ac:dyDescent="0.3">
      <c r="A64" s="40"/>
      <c r="B64" s="37">
        <v>5</v>
      </c>
      <c r="C64" s="36" t="s">
        <v>82</v>
      </c>
      <c r="D64" s="36" t="s">
        <v>83</v>
      </c>
      <c r="E64" s="36" t="s">
        <v>82</v>
      </c>
      <c r="F64" s="36" t="s">
        <v>83</v>
      </c>
      <c r="G64" s="36" t="s">
        <v>81</v>
      </c>
      <c r="H64" s="36" t="s">
        <v>83</v>
      </c>
      <c r="I64" s="36" t="s">
        <v>82</v>
      </c>
      <c r="J64" s="36" t="s">
        <v>83</v>
      </c>
      <c r="K64" s="36" t="s">
        <v>81</v>
      </c>
      <c r="L64" s="36" t="s">
        <v>83</v>
      </c>
      <c r="M64" s="36" t="s">
        <v>81</v>
      </c>
      <c r="N64" s="36" t="s">
        <v>83</v>
      </c>
      <c r="O64">
        <v>0</v>
      </c>
      <c r="P64">
        <v>2</v>
      </c>
      <c r="Q64">
        <v>2</v>
      </c>
      <c r="R64">
        <v>0</v>
      </c>
      <c r="S64">
        <f>(O64-Q64)+(R64-P64)</f>
        <v>-4</v>
      </c>
    </row>
    <row r="65" spans="1:20" x14ac:dyDescent="0.3">
      <c r="A65" s="35" t="s">
        <v>149</v>
      </c>
      <c r="B65" s="37">
        <v>1</v>
      </c>
      <c r="C65" s="36" t="s">
        <v>84</v>
      </c>
      <c r="D65" s="36" t="s">
        <v>83</v>
      </c>
      <c r="E65" s="36" t="s">
        <v>84</v>
      </c>
      <c r="F65" s="36" t="s">
        <v>83</v>
      </c>
      <c r="G65" s="36" t="s">
        <v>91</v>
      </c>
      <c r="H65" s="36" t="s">
        <v>81</v>
      </c>
      <c r="I65" s="36" t="s">
        <v>84</v>
      </c>
      <c r="J65" s="36" t="s">
        <v>83</v>
      </c>
      <c r="K65" s="36" t="s">
        <v>84</v>
      </c>
      <c r="L65" s="36" t="s">
        <v>83</v>
      </c>
      <c r="M65" s="36" t="s">
        <v>92</v>
      </c>
      <c r="N65" s="36" t="s">
        <v>83</v>
      </c>
    </row>
    <row r="66" spans="1:20" x14ac:dyDescent="0.3">
      <c r="A66" s="40" t="s">
        <v>150</v>
      </c>
      <c r="B66" s="35">
        <v>1</v>
      </c>
      <c r="C66" s="36" t="s">
        <v>81</v>
      </c>
      <c r="D66" s="36" t="s">
        <v>82</v>
      </c>
      <c r="E66" s="36" t="s">
        <v>81</v>
      </c>
      <c r="F66" s="36" t="s">
        <v>82</v>
      </c>
      <c r="G66" s="36" t="s">
        <v>81</v>
      </c>
      <c r="H66" s="36" t="s">
        <v>82</v>
      </c>
      <c r="I66" s="36" t="s">
        <v>81</v>
      </c>
      <c r="J66" s="36" t="s">
        <v>82</v>
      </c>
      <c r="K66" s="36" t="s">
        <v>81</v>
      </c>
      <c r="L66" s="36" t="s">
        <v>82</v>
      </c>
      <c r="M66" s="36" t="s">
        <v>81</v>
      </c>
      <c r="N66" s="36" t="s">
        <v>82</v>
      </c>
    </row>
    <row r="67" spans="1:20" x14ac:dyDescent="0.3">
      <c r="A67" s="40"/>
      <c r="B67" s="35">
        <v>2</v>
      </c>
      <c r="C67" s="38" t="s">
        <v>81</v>
      </c>
      <c r="D67" s="38" t="s">
        <v>82</v>
      </c>
      <c r="E67" s="38" t="s">
        <v>81</v>
      </c>
      <c r="F67" s="38" t="s">
        <v>82</v>
      </c>
      <c r="G67" s="38" t="s">
        <v>81</v>
      </c>
      <c r="H67" s="38" t="s">
        <v>82</v>
      </c>
      <c r="I67" s="38" t="s">
        <v>81</v>
      </c>
      <c r="J67" s="38" t="s">
        <v>82</v>
      </c>
      <c r="K67" s="38" t="s">
        <v>81</v>
      </c>
      <c r="L67" s="38" t="s">
        <v>82</v>
      </c>
      <c r="M67" s="38" t="s">
        <v>81</v>
      </c>
      <c r="N67" s="38" t="s">
        <v>82</v>
      </c>
      <c r="O67" s="6"/>
    </row>
    <row r="68" spans="1:20" x14ac:dyDescent="0.3">
      <c r="A68" s="40"/>
      <c r="B68" s="35">
        <v>3</v>
      </c>
      <c r="C68" s="38" t="s">
        <v>81</v>
      </c>
      <c r="D68" s="38" t="s">
        <v>82</v>
      </c>
      <c r="E68" s="38" t="s">
        <v>81</v>
      </c>
      <c r="F68" s="38" t="s">
        <v>82</v>
      </c>
      <c r="G68" s="38" t="s">
        <v>81</v>
      </c>
      <c r="H68" s="38" t="s">
        <v>82</v>
      </c>
      <c r="I68" s="38" t="s">
        <v>81</v>
      </c>
      <c r="J68" s="38" t="s">
        <v>82</v>
      </c>
      <c r="K68" s="38" t="s">
        <v>81</v>
      </c>
      <c r="L68" s="38" t="s">
        <v>82</v>
      </c>
      <c r="M68" s="38" t="s">
        <v>81</v>
      </c>
      <c r="N68" s="38" t="s">
        <v>82</v>
      </c>
      <c r="O68" s="6"/>
    </row>
    <row r="69" spans="1:20" x14ac:dyDescent="0.3">
      <c r="A69" s="35" t="s">
        <v>151</v>
      </c>
      <c r="B69" s="35">
        <v>1</v>
      </c>
      <c r="C69" s="36" t="s">
        <v>81</v>
      </c>
      <c r="D69" s="36" t="s">
        <v>82</v>
      </c>
      <c r="E69" s="36" t="s">
        <v>82</v>
      </c>
      <c r="F69" s="36" t="s">
        <v>81</v>
      </c>
      <c r="G69" s="36" t="s">
        <v>81</v>
      </c>
      <c r="H69" s="36" t="s">
        <v>82</v>
      </c>
      <c r="I69" s="36" t="s">
        <v>84</v>
      </c>
      <c r="J69" s="36" t="s">
        <v>83</v>
      </c>
      <c r="K69" s="36" t="s">
        <v>84</v>
      </c>
      <c r="L69" s="36" t="s">
        <v>83</v>
      </c>
      <c r="M69" s="36" t="s">
        <v>93</v>
      </c>
      <c r="N69" s="36" t="s">
        <v>82</v>
      </c>
    </row>
    <row r="70" spans="1:20" x14ac:dyDescent="0.3">
      <c r="A70" s="40" t="s">
        <v>163</v>
      </c>
      <c r="B70" s="35">
        <v>1</v>
      </c>
      <c r="C70" s="36" t="s">
        <v>81</v>
      </c>
      <c r="D70" s="36" t="s">
        <v>82</v>
      </c>
      <c r="E70" s="36" t="s">
        <v>81</v>
      </c>
      <c r="F70" s="36" t="s">
        <v>82</v>
      </c>
      <c r="G70" s="36" t="s">
        <v>81</v>
      </c>
      <c r="H70" s="36" t="s">
        <v>82</v>
      </c>
      <c r="I70" s="36" t="s">
        <v>84</v>
      </c>
      <c r="J70" s="36" t="s">
        <v>83</v>
      </c>
      <c r="K70" s="36" t="s">
        <v>81</v>
      </c>
      <c r="L70" s="36" t="s">
        <v>82</v>
      </c>
      <c r="M70" s="36" t="s">
        <v>81</v>
      </c>
      <c r="N70" s="36" t="s">
        <v>82</v>
      </c>
      <c r="O70">
        <v>5</v>
      </c>
      <c r="P70">
        <v>1</v>
      </c>
      <c r="Q70">
        <v>1</v>
      </c>
      <c r="R70">
        <v>5</v>
      </c>
      <c r="S70">
        <f>(O70-Q70)+(R70-P70)</f>
        <v>8</v>
      </c>
    </row>
    <row r="71" spans="1:20" x14ac:dyDescent="0.3">
      <c r="A71" s="40"/>
      <c r="B71" s="35">
        <v>2</v>
      </c>
      <c r="C71" s="36" t="s">
        <v>81</v>
      </c>
      <c r="D71" s="36" t="s">
        <v>82</v>
      </c>
      <c r="E71" s="36" t="s">
        <v>81</v>
      </c>
      <c r="F71" s="36" t="s">
        <v>82</v>
      </c>
      <c r="G71" s="36" t="s">
        <v>81</v>
      </c>
      <c r="H71" s="36" t="s">
        <v>82</v>
      </c>
      <c r="I71" s="36" t="s">
        <v>84</v>
      </c>
      <c r="J71" s="36" t="s">
        <v>83</v>
      </c>
      <c r="K71" s="36" t="s">
        <v>84</v>
      </c>
      <c r="L71" s="36" t="s">
        <v>83</v>
      </c>
      <c r="M71" s="36" t="s">
        <v>81</v>
      </c>
      <c r="N71" s="36" t="s">
        <v>82</v>
      </c>
      <c r="O71">
        <v>6</v>
      </c>
      <c r="P71">
        <v>0</v>
      </c>
      <c r="Q71">
        <v>2</v>
      </c>
      <c r="R71">
        <v>4</v>
      </c>
      <c r="S71">
        <f>(O71-Q71)+(R71-P71)</f>
        <v>8</v>
      </c>
      <c r="T71" t="s">
        <v>94</v>
      </c>
    </row>
    <row r="72" spans="1:20" x14ac:dyDescent="0.3">
      <c r="A72" s="40"/>
      <c r="B72" s="35">
        <v>3</v>
      </c>
      <c r="C72" s="36" t="s">
        <v>84</v>
      </c>
      <c r="D72" s="36" t="s">
        <v>84</v>
      </c>
      <c r="E72" s="36" t="s">
        <v>84</v>
      </c>
      <c r="F72" s="36" t="s">
        <v>84</v>
      </c>
      <c r="G72" s="36" t="s">
        <v>84</v>
      </c>
      <c r="H72" s="36" t="s">
        <v>84</v>
      </c>
      <c r="I72" s="36" t="s">
        <v>84</v>
      </c>
      <c r="J72" s="36" t="s">
        <v>84</v>
      </c>
      <c r="K72" s="36" t="s">
        <v>84</v>
      </c>
      <c r="L72" s="36" t="s">
        <v>84</v>
      </c>
      <c r="M72" s="36" t="s">
        <v>84</v>
      </c>
      <c r="N72" s="36" t="s">
        <v>84</v>
      </c>
      <c r="O72">
        <v>6</v>
      </c>
      <c r="P72">
        <v>6</v>
      </c>
      <c r="Q72">
        <v>6</v>
      </c>
      <c r="R72">
        <v>6</v>
      </c>
      <c r="S72">
        <f>(O72-Q72)+(R72-P72)</f>
        <v>0</v>
      </c>
    </row>
    <row r="73" spans="1:20" x14ac:dyDescent="0.3">
      <c r="A73" s="40"/>
      <c r="B73" s="35">
        <v>4</v>
      </c>
      <c r="C73" s="36" t="s">
        <v>81</v>
      </c>
      <c r="D73" s="36" t="s">
        <v>85</v>
      </c>
      <c r="E73" s="36" t="s">
        <v>82</v>
      </c>
      <c r="F73" s="36" t="s">
        <v>85</v>
      </c>
      <c r="G73" s="36" t="s">
        <v>84</v>
      </c>
      <c r="H73" s="36" t="s">
        <v>84</v>
      </c>
      <c r="I73" s="36" t="s">
        <v>84</v>
      </c>
      <c r="J73" s="36" t="s">
        <v>84</v>
      </c>
      <c r="K73" s="36" t="s">
        <v>84</v>
      </c>
      <c r="L73" s="36" t="s">
        <v>95</v>
      </c>
      <c r="M73" s="36" t="s">
        <v>84</v>
      </c>
      <c r="N73" s="36" t="s">
        <v>82</v>
      </c>
      <c r="O73">
        <v>5</v>
      </c>
      <c r="P73">
        <v>4</v>
      </c>
      <c r="Q73">
        <v>5</v>
      </c>
      <c r="R73">
        <v>3</v>
      </c>
      <c r="S73">
        <f>(O73-Q73)+(R73-P73)</f>
        <v>-1</v>
      </c>
    </row>
    <row r="74" spans="1:20" x14ac:dyDescent="0.3">
      <c r="A74" s="40"/>
      <c r="B74" s="35">
        <v>5</v>
      </c>
      <c r="C74" s="36" t="s">
        <v>82</v>
      </c>
      <c r="D74" s="36" t="s">
        <v>85</v>
      </c>
      <c r="E74" s="36" t="s">
        <v>84</v>
      </c>
      <c r="F74" s="36" t="s">
        <v>83</v>
      </c>
      <c r="G74" s="36" t="s">
        <v>82</v>
      </c>
      <c r="H74" s="36" t="s">
        <v>81</v>
      </c>
      <c r="I74" s="36" t="s">
        <v>84</v>
      </c>
      <c r="J74" s="36" t="s">
        <v>83</v>
      </c>
      <c r="K74" s="36" t="s">
        <v>84</v>
      </c>
      <c r="L74" s="36" t="s">
        <v>95</v>
      </c>
      <c r="M74" s="36" t="s">
        <v>84</v>
      </c>
      <c r="N74" s="36" t="s">
        <v>84</v>
      </c>
      <c r="O74">
        <v>3</v>
      </c>
      <c r="P74">
        <v>2</v>
      </c>
      <c r="Q74">
        <v>5</v>
      </c>
      <c r="R74">
        <v>0</v>
      </c>
      <c r="S74">
        <f>(O74-Q74)+(R74-P74)</f>
        <v>-4</v>
      </c>
    </row>
    <row r="75" spans="1:20" x14ac:dyDescent="0.3">
      <c r="A75" s="35" t="s">
        <v>97</v>
      </c>
      <c r="B75" s="35">
        <v>1</v>
      </c>
      <c r="C75" s="36" t="s">
        <v>84</v>
      </c>
      <c r="D75" s="36" t="s">
        <v>83</v>
      </c>
      <c r="E75" s="36" t="s">
        <v>84</v>
      </c>
      <c r="F75" s="36" t="s">
        <v>83</v>
      </c>
      <c r="G75" s="36" t="s">
        <v>91</v>
      </c>
      <c r="H75" s="36" t="s">
        <v>81</v>
      </c>
      <c r="I75" s="36" t="s">
        <v>84</v>
      </c>
      <c r="J75" s="36" t="s">
        <v>83</v>
      </c>
      <c r="K75" s="36" t="s">
        <v>84</v>
      </c>
      <c r="L75" s="36" t="s">
        <v>83</v>
      </c>
      <c r="M75" s="36" t="s">
        <v>92</v>
      </c>
      <c r="N75" s="36" t="s">
        <v>83</v>
      </c>
    </row>
    <row r="76" spans="1:20" x14ac:dyDescent="0.3">
      <c r="A76" s="35" t="s">
        <v>98</v>
      </c>
      <c r="B76" s="35">
        <v>1</v>
      </c>
      <c r="C76" s="36" t="s">
        <v>81</v>
      </c>
      <c r="D76" s="36" t="s">
        <v>82</v>
      </c>
      <c r="E76" s="36" t="s">
        <v>81</v>
      </c>
      <c r="F76" s="36" t="s">
        <v>82</v>
      </c>
      <c r="G76" s="36" t="s">
        <v>81</v>
      </c>
      <c r="H76" s="36" t="s">
        <v>82</v>
      </c>
      <c r="I76" s="36" t="s">
        <v>81</v>
      </c>
      <c r="J76" s="36" t="s">
        <v>82</v>
      </c>
      <c r="K76" s="36" t="s">
        <v>81</v>
      </c>
      <c r="L76" s="36" t="s">
        <v>82</v>
      </c>
      <c r="M76" s="36" t="s">
        <v>81</v>
      </c>
      <c r="N76" s="36" t="s">
        <v>82</v>
      </c>
    </row>
    <row r="77" spans="1:20" x14ac:dyDescent="0.3">
      <c r="A77" s="40" t="s">
        <v>173</v>
      </c>
      <c r="B77" s="35">
        <v>1</v>
      </c>
      <c r="C77" s="36" t="s">
        <v>81</v>
      </c>
      <c r="D77" s="36" t="s">
        <v>82</v>
      </c>
      <c r="E77" s="36" t="s">
        <v>81</v>
      </c>
      <c r="F77" s="36" t="s">
        <v>82</v>
      </c>
      <c r="G77" s="36" t="s">
        <v>84</v>
      </c>
      <c r="H77" s="36" t="s">
        <v>83</v>
      </c>
      <c r="I77" s="36" t="s">
        <v>83</v>
      </c>
      <c r="J77" s="36" t="s">
        <v>83</v>
      </c>
      <c r="K77" s="36" t="s">
        <v>81</v>
      </c>
      <c r="L77" s="36" t="s">
        <v>82</v>
      </c>
      <c r="M77" s="36" t="s">
        <v>81</v>
      </c>
      <c r="N77" s="36" t="s">
        <v>82</v>
      </c>
      <c r="O77">
        <v>5</v>
      </c>
      <c r="P77">
        <v>0</v>
      </c>
      <c r="Q77">
        <v>1</v>
      </c>
      <c r="R77">
        <v>4</v>
      </c>
      <c r="S77">
        <f>(O77-Q77)+(R77-P77)</f>
        <v>8</v>
      </c>
    </row>
    <row r="78" spans="1:20" x14ac:dyDescent="0.3">
      <c r="A78" s="40"/>
      <c r="B78" s="35">
        <v>2</v>
      </c>
      <c r="C78" s="36" t="s">
        <v>81</v>
      </c>
      <c r="D78" s="36" t="s">
        <v>82</v>
      </c>
      <c r="E78" s="36" t="s">
        <v>81</v>
      </c>
      <c r="F78" s="36" t="s">
        <v>82</v>
      </c>
      <c r="G78" s="36" t="s">
        <v>84</v>
      </c>
      <c r="H78" s="36" t="s">
        <v>83</v>
      </c>
      <c r="I78" s="36" t="s">
        <v>83</v>
      </c>
      <c r="J78" s="36" t="s">
        <v>83</v>
      </c>
      <c r="K78" s="36" t="s">
        <v>83</v>
      </c>
      <c r="L78" s="36" t="s">
        <v>83</v>
      </c>
      <c r="M78" s="36" t="s">
        <v>83</v>
      </c>
      <c r="N78" s="36" t="s">
        <v>82</v>
      </c>
      <c r="O78">
        <v>5</v>
      </c>
      <c r="P78">
        <v>0</v>
      </c>
      <c r="Q78">
        <v>1</v>
      </c>
      <c r="R78">
        <v>4</v>
      </c>
      <c r="S78">
        <f>(O78-Q78)+(R78-P78)</f>
        <v>8</v>
      </c>
    </row>
    <row r="79" spans="1:20" x14ac:dyDescent="0.3">
      <c r="A79" s="40"/>
      <c r="B79" s="35">
        <v>3</v>
      </c>
      <c r="C79" s="36" t="s">
        <v>83</v>
      </c>
      <c r="D79" s="36" t="s">
        <v>82</v>
      </c>
      <c r="E79" s="36" t="s">
        <v>84</v>
      </c>
      <c r="F79" s="36" t="s">
        <v>83</v>
      </c>
      <c r="G79" s="36" t="s">
        <v>83</v>
      </c>
      <c r="H79" s="36" t="s">
        <v>84</v>
      </c>
      <c r="I79" s="36" t="s">
        <v>83</v>
      </c>
      <c r="J79" s="36" t="s">
        <v>84</v>
      </c>
      <c r="K79" s="36" t="s">
        <v>83</v>
      </c>
      <c r="L79" s="36" t="s">
        <v>84</v>
      </c>
      <c r="M79" s="36" t="s">
        <v>83</v>
      </c>
      <c r="N79" s="36" t="s">
        <v>83</v>
      </c>
      <c r="O79">
        <v>4</v>
      </c>
      <c r="P79">
        <v>1</v>
      </c>
      <c r="Q79">
        <v>4</v>
      </c>
      <c r="R79">
        <v>1</v>
      </c>
      <c r="S79">
        <f>(O79-Q79)+(R79-P79)</f>
        <v>0</v>
      </c>
    </row>
    <row r="80" spans="1:20" x14ac:dyDescent="0.3">
      <c r="A80" s="40"/>
      <c r="B80" s="35">
        <v>4</v>
      </c>
      <c r="C80" s="36" t="s">
        <v>83</v>
      </c>
      <c r="D80" s="36" t="s">
        <v>85</v>
      </c>
      <c r="E80" s="36" t="s">
        <v>84</v>
      </c>
      <c r="F80" s="36" t="s">
        <v>83</v>
      </c>
      <c r="G80" s="36" t="s">
        <v>84</v>
      </c>
      <c r="H80" s="36" t="s">
        <v>90</v>
      </c>
      <c r="I80" s="36" t="s">
        <v>81</v>
      </c>
      <c r="J80" s="36" t="s">
        <v>82</v>
      </c>
      <c r="K80" s="36" t="s">
        <v>83</v>
      </c>
      <c r="L80" s="36" t="s">
        <v>84</v>
      </c>
      <c r="M80" s="36" t="s">
        <v>83</v>
      </c>
      <c r="N80" s="36" t="s">
        <v>82</v>
      </c>
      <c r="O80">
        <v>3</v>
      </c>
      <c r="P80">
        <v>2</v>
      </c>
      <c r="Q80">
        <v>2</v>
      </c>
      <c r="R80">
        <v>3</v>
      </c>
      <c r="S80">
        <f>(O80-Q80)+(R80-P80)</f>
        <v>2</v>
      </c>
    </row>
    <row r="81" spans="1:19" x14ac:dyDescent="0.3">
      <c r="A81" s="40"/>
      <c r="B81" s="35">
        <v>5</v>
      </c>
      <c r="C81" s="36" t="s">
        <v>83</v>
      </c>
      <c r="D81" s="36" t="s">
        <v>82</v>
      </c>
      <c r="E81" s="36" t="s">
        <v>81</v>
      </c>
      <c r="F81" s="36" t="s">
        <v>82</v>
      </c>
      <c r="G81" s="36" t="s">
        <v>84</v>
      </c>
      <c r="H81" s="36" t="s">
        <v>90</v>
      </c>
      <c r="I81" s="36" t="s">
        <v>81</v>
      </c>
      <c r="J81" s="36" t="s">
        <v>82</v>
      </c>
      <c r="K81" s="36" t="s">
        <v>83</v>
      </c>
      <c r="L81" s="36" t="s">
        <v>84</v>
      </c>
      <c r="M81" s="36" t="s">
        <v>81</v>
      </c>
      <c r="N81" s="36" t="s">
        <v>82</v>
      </c>
      <c r="O81">
        <v>4</v>
      </c>
      <c r="P81">
        <v>1</v>
      </c>
      <c r="Q81">
        <v>2</v>
      </c>
      <c r="R81">
        <v>6</v>
      </c>
      <c r="S81">
        <f>(O81-Q81)+(R81-P81)</f>
        <v>7</v>
      </c>
    </row>
    <row r="82" spans="1:19" x14ac:dyDescent="0.3">
      <c r="A82" s="35" t="s">
        <v>99</v>
      </c>
      <c r="B82" s="35">
        <v>1</v>
      </c>
      <c r="C82" s="36" t="s">
        <v>84</v>
      </c>
      <c r="D82" s="36" t="s">
        <v>83</v>
      </c>
      <c r="E82" s="36" t="s">
        <v>84</v>
      </c>
      <c r="F82" s="36" t="s">
        <v>83</v>
      </c>
      <c r="G82" s="36" t="s">
        <v>84</v>
      </c>
      <c r="H82" s="36" t="s">
        <v>83</v>
      </c>
      <c r="I82" s="36" t="s">
        <v>84</v>
      </c>
      <c r="J82" s="36" t="s">
        <v>83</v>
      </c>
      <c r="K82" s="36" t="s">
        <v>84</v>
      </c>
      <c r="L82" s="36" t="s">
        <v>83</v>
      </c>
      <c r="M82" s="36" t="s">
        <v>84</v>
      </c>
      <c r="N82" s="36" t="s">
        <v>83</v>
      </c>
    </row>
    <row r="83" spans="1:19" x14ac:dyDescent="0.3">
      <c r="A83" s="35" t="s">
        <v>100</v>
      </c>
      <c r="B83" s="35">
        <v>1</v>
      </c>
      <c r="C83" s="36" t="s">
        <v>84</v>
      </c>
      <c r="D83" s="36" t="s">
        <v>83</v>
      </c>
      <c r="E83" s="36" t="s">
        <v>84</v>
      </c>
      <c r="F83" s="36" t="s">
        <v>82</v>
      </c>
      <c r="G83" s="36" t="s">
        <v>84</v>
      </c>
      <c r="H83" s="36" t="s">
        <v>83</v>
      </c>
      <c r="I83" s="36" t="s">
        <v>84</v>
      </c>
      <c r="J83" s="36" t="s">
        <v>83</v>
      </c>
      <c r="K83" s="36" t="s">
        <v>84</v>
      </c>
      <c r="L83" s="36" t="s">
        <v>83</v>
      </c>
      <c r="M83" s="36" t="s">
        <v>84</v>
      </c>
      <c r="N83" s="36" t="s">
        <v>83</v>
      </c>
    </row>
    <row r="84" spans="1:19" x14ac:dyDescent="0.3">
      <c r="A84" s="40" t="s">
        <v>165</v>
      </c>
      <c r="B84" s="35">
        <v>1</v>
      </c>
      <c r="C84" s="36" t="s">
        <v>81</v>
      </c>
      <c r="D84" s="36" t="s">
        <v>82</v>
      </c>
      <c r="E84" s="36" t="s">
        <v>81</v>
      </c>
      <c r="F84" s="36" t="s">
        <v>82</v>
      </c>
      <c r="G84" s="36" t="s">
        <v>81</v>
      </c>
      <c r="H84" s="36" t="s">
        <v>82</v>
      </c>
      <c r="I84" s="36" t="s">
        <v>82</v>
      </c>
      <c r="J84" s="36" t="s">
        <v>81</v>
      </c>
      <c r="K84" s="36" t="s">
        <v>81</v>
      </c>
      <c r="L84" s="36" t="s">
        <v>82</v>
      </c>
      <c r="M84" s="36" t="s">
        <v>81</v>
      </c>
      <c r="N84" s="36" t="s">
        <v>82</v>
      </c>
      <c r="O84">
        <v>6</v>
      </c>
      <c r="P84">
        <v>0</v>
      </c>
      <c r="Q84">
        <v>0</v>
      </c>
      <c r="R84">
        <v>6</v>
      </c>
      <c r="S84">
        <f>(O84-Q84)+(R84-P84)</f>
        <v>12</v>
      </c>
    </row>
    <row r="85" spans="1:19" x14ac:dyDescent="0.3">
      <c r="A85" s="40"/>
      <c r="B85" s="35">
        <v>2</v>
      </c>
      <c r="C85" s="36" t="s">
        <v>81</v>
      </c>
      <c r="D85" s="36" t="s">
        <v>82</v>
      </c>
      <c r="E85" s="36" t="s">
        <v>81</v>
      </c>
      <c r="F85" s="36" t="s">
        <v>82</v>
      </c>
      <c r="G85" s="36" t="s">
        <v>81</v>
      </c>
      <c r="H85" s="36" t="s">
        <v>82</v>
      </c>
      <c r="I85" s="36" t="s">
        <v>82</v>
      </c>
      <c r="J85" s="36" t="s">
        <v>81</v>
      </c>
      <c r="K85" s="36" t="s">
        <v>81</v>
      </c>
      <c r="L85" s="36" t="s">
        <v>82</v>
      </c>
      <c r="M85" s="36" t="s">
        <v>81</v>
      </c>
      <c r="N85" s="36" t="s">
        <v>82</v>
      </c>
      <c r="O85">
        <v>6</v>
      </c>
      <c r="P85">
        <v>0</v>
      </c>
      <c r="Q85">
        <v>0</v>
      </c>
      <c r="R85">
        <v>6</v>
      </c>
      <c r="S85">
        <f>(O85-Q85)+(R85-P85)</f>
        <v>12</v>
      </c>
    </row>
    <row r="86" spans="1:19" x14ac:dyDescent="0.3">
      <c r="A86" s="40"/>
      <c r="B86" s="35">
        <v>3</v>
      </c>
      <c r="C86" s="36" t="s">
        <v>81</v>
      </c>
      <c r="D86" s="36" t="s">
        <v>82</v>
      </c>
      <c r="E86" s="36" t="s">
        <v>81</v>
      </c>
      <c r="F86" s="36" t="s">
        <v>82</v>
      </c>
      <c r="G86" s="36" t="s">
        <v>82</v>
      </c>
      <c r="H86" s="36" t="s">
        <v>82</v>
      </c>
      <c r="I86" s="36" t="s">
        <v>82</v>
      </c>
      <c r="J86" s="36" t="s">
        <v>81</v>
      </c>
      <c r="K86" s="36" t="s">
        <v>81</v>
      </c>
      <c r="L86" s="36" t="s">
        <v>82</v>
      </c>
      <c r="M86" s="36" t="s">
        <v>81</v>
      </c>
      <c r="N86" s="36" t="s">
        <v>82</v>
      </c>
      <c r="O86">
        <v>4</v>
      </c>
      <c r="P86">
        <v>1</v>
      </c>
      <c r="Q86">
        <v>2</v>
      </c>
      <c r="R86">
        <v>5</v>
      </c>
      <c r="S86">
        <f>(O86-Q86)+(R86-P86)</f>
        <v>6</v>
      </c>
    </row>
    <row r="87" spans="1:19" x14ac:dyDescent="0.3">
      <c r="A87" s="40"/>
      <c r="B87" s="35">
        <v>4</v>
      </c>
      <c r="C87" s="36" t="s">
        <v>81</v>
      </c>
      <c r="D87" s="36" t="s">
        <v>82</v>
      </c>
      <c r="E87" s="36" t="s">
        <v>81</v>
      </c>
      <c r="F87" s="36" t="s">
        <v>82</v>
      </c>
      <c r="G87" s="36" t="s">
        <v>82</v>
      </c>
      <c r="H87" s="36" t="s">
        <v>81</v>
      </c>
      <c r="I87" s="36" t="s">
        <v>81</v>
      </c>
      <c r="J87" s="36" t="s">
        <v>82</v>
      </c>
      <c r="K87" s="36" t="s">
        <v>81</v>
      </c>
      <c r="L87" s="36" t="s">
        <v>82</v>
      </c>
      <c r="M87" s="36" t="s">
        <v>81</v>
      </c>
      <c r="N87" s="36" t="s">
        <v>82</v>
      </c>
      <c r="O87">
        <v>5</v>
      </c>
      <c r="P87">
        <v>1</v>
      </c>
      <c r="Q87">
        <v>1</v>
      </c>
      <c r="R87">
        <v>5</v>
      </c>
      <c r="S87">
        <v>8</v>
      </c>
    </row>
    <row r="88" spans="1:19" x14ac:dyDescent="0.3">
      <c r="A88" s="40"/>
      <c r="B88" s="35">
        <v>5</v>
      </c>
      <c r="C88" s="36" t="s">
        <v>81</v>
      </c>
      <c r="D88" s="36" t="s">
        <v>82</v>
      </c>
      <c r="E88" s="36" t="s">
        <v>81</v>
      </c>
      <c r="F88" s="36" t="s">
        <v>82</v>
      </c>
      <c r="G88" s="36" t="s">
        <v>81</v>
      </c>
      <c r="H88" s="36" t="s">
        <v>82</v>
      </c>
      <c r="I88" s="36" t="s">
        <v>82</v>
      </c>
      <c r="J88" s="36" t="s">
        <v>85</v>
      </c>
      <c r="K88" s="36" t="s">
        <v>81</v>
      </c>
      <c r="L88" s="36" t="s">
        <v>82</v>
      </c>
      <c r="M88" s="36" t="s">
        <v>81</v>
      </c>
      <c r="N88" s="36" t="s">
        <v>82</v>
      </c>
      <c r="O88">
        <v>5</v>
      </c>
      <c r="P88">
        <v>1</v>
      </c>
      <c r="Q88">
        <v>1</v>
      </c>
      <c r="R88">
        <v>5</v>
      </c>
      <c r="S88">
        <f>(O88-Q88)+(R88-P88)</f>
        <v>8</v>
      </c>
    </row>
    <row r="89" spans="1:19" x14ac:dyDescent="0.3">
      <c r="A89" s="35" t="s">
        <v>116</v>
      </c>
      <c r="B89" s="35">
        <v>1</v>
      </c>
      <c r="C89" s="36" t="s">
        <v>81</v>
      </c>
      <c r="D89" s="36" t="s">
        <v>82</v>
      </c>
      <c r="E89" s="36" t="s">
        <v>81</v>
      </c>
      <c r="F89" s="36" t="s">
        <v>82</v>
      </c>
      <c r="G89" s="36" t="s">
        <v>81</v>
      </c>
      <c r="H89" s="36" t="s">
        <v>82</v>
      </c>
      <c r="I89" s="36" t="s">
        <v>81</v>
      </c>
      <c r="J89" s="36" t="s">
        <v>82</v>
      </c>
      <c r="K89" s="36" t="s">
        <v>81</v>
      </c>
      <c r="L89" s="36" t="s">
        <v>82</v>
      </c>
      <c r="M89" s="36" t="s">
        <v>81</v>
      </c>
      <c r="N89" s="36" t="s">
        <v>82</v>
      </c>
    </row>
    <row r="90" spans="1:19" x14ac:dyDescent="0.3">
      <c r="A90" s="40" t="s">
        <v>157</v>
      </c>
      <c r="B90" s="35">
        <v>1</v>
      </c>
      <c r="C90" s="36" t="s">
        <v>81</v>
      </c>
      <c r="D90" s="36" t="s">
        <v>82</v>
      </c>
      <c r="E90" s="36" t="s">
        <v>81</v>
      </c>
      <c r="F90" s="36" t="s">
        <v>82</v>
      </c>
      <c r="G90" s="36" t="s">
        <v>81</v>
      </c>
      <c r="H90" s="36" t="s">
        <v>82</v>
      </c>
      <c r="I90" s="36" t="s">
        <v>81</v>
      </c>
      <c r="J90" s="36" t="s">
        <v>82</v>
      </c>
      <c r="K90" s="36" t="s">
        <v>81</v>
      </c>
      <c r="L90" s="36" t="s">
        <v>82</v>
      </c>
      <c r="M90" s="36" t="s">
        <v>81</v>
      </c>
      <c r="N90" s="36" t="s">
        <v>82</v>
      </c>
      <c r="O90">
        <v>6</v>
      </c>
      <c r="P90">
        <v>0</v>
      </c>
      <c r="Q90">
        <v>0</v>
      </c>
      <c r="R90">
        <v>6</v>
      </c>
      <c r="S90">
        <f>(O90-Q90)+(R90-P90)</f>
        <v>12</v>
      </c>
    </row>
    <row r="91" spans="1:19" x14ac:dyDescent="0.3">
      <c r="A91" s="40"/>
      <c r="B91" s="35">
        <v>2</v>
      </c>
      <c r="C91" s="36" t="s">
        <v>84</v>
      </c>
      <c r="D91" s="36" t="s">
        <v>95</v>
      </c>
      <c r="E91" s="36" t="s">
        <v>84</v>
      </c>
      <c r="F91" s="36" t="s">
        <v>95</v>
      </c>
      <c r="G91" s="36" t="s">
        <v>84</v>
      </c>
      <c r="H91" s="36" t="s">
        <v>95</v>
      </c>
      <c r="I91" s="36" t="s">
        <v>84</v>
      </c>
      <c r="J91" s="36" t="s">
        <v>84</v>
      </c>
      <c r="K91" s="36" t="s">
        <v>95</v>
      </c>
      <c r="L91" s="36" t="s">
        <v>84</v>
      </c>
      <c r="M91" s="36" t="s">
        <v>95</v>
      </c>
      <c r="N91" s="36" t="s">
        <v>84</v>
      </c>
      <c r="O91" s="9">
        <v>0</v>
      </c>
      <c r="P91">
        <v>1</v>
      </c>
      <c r="Q91">
        <v>0</v>
      </c>
      <c r="R91">
        <v>0</v>
      </c>
      <c r="S91">
        <f>(O91-Q91)+(R91-P91)</f>
        <v>-1</v>
      </c>
    </row>
    <row r="92" spans="1:19" x14ac:dyDescent="0.3">
      <c r="A92" s="40"/>
      <c r="B92" s="35">
        <v>3</v>
      </c>
      <c r="C92" s="36" t="s">
        <v>81</v>
      </c>
      <c r="D92" s="36" t="s">
        <v>82</v>
      </c>
      <c r="E92" s="36" t="s">
        <v>82</v>
      </c>
      <c r="F92" s="36" t="s">
        <v>81</v>
      </c>
      <c r="G92" s="36" t="s">
        <v>81</v>
      </c>
      <c r="H92" s="36" t="s">
        <v>82</v>
      </c>
      <c r="I92" s="36" t="s">
        <v>81</v>
      </c>
      <c r="J92" s="36" t="s">
        <v>82</v>
      </c>
      <c r="K92" s="36" t="s">
        <v>81</v>
      </c>
      <c r="L92" s="36" t="s">
        <v>82</v>
      </c>
      <c r="M92" s="36" t="s">
        <v>81</v>
      </c>
      <c r="N92" s="36" t="s">
        <v>82</v>
      </c>
      <c r="O92" s="9">
        <v>4</v>
      </c>
      <c r="P92">
        <v>2</v>
      </c>
      <c r="Q92">
        <v>0</v>
      </c>
      <c r="R92">
        <v>6</v>
      </c>
      <c r="S92">
        <f>(O92-Q92)+(R92-P92)</f>
        <v>8</v>
      </c>
    </row>
    <row r="93" spans="1:19" x14ac:dyDescent="0.3">
      <c r="A93" s="40"/>
      <c r="B93" s="35">
        <v>4</v>
      </c>
      <c r="C93" s="36" t="s">
        <v>81</v>
      </c>
      <c r="D93" s="36" t="s">
        <v>82</v>
      </c>
      <c r="E93" s="36" t="s">
        <v>81</v>
      </c>
      <c r="F93" s="36" t="s">
        <v>82</v>
      </c>
      <c r="G93" s="36" t="s">
        <v>81</v>
      </c>
      <c r="H93" s="36" t="s">
        <v>82</v>
      </c>
      <c r="I93" s="36" t="s">
        <v>81</v>
      </c>
      <c r="J93" s="36" t="s">
        <v>82</v>
      </c>
      <c r="K93" s="36" t="s">
        <v>81</v>
      </c>
      <c r="L93" s="36" t="s">
        <v>82</v>
      </c>
      <c r="M93" s="36" t="s">
        <v>81</v>
      </c>
      <c r="N93" s="36" t="s">
        <v>82</v>
      </c>
      <c r="O93">
        <v>6</v>
      </c>
      <c r="P93">
        <v>0</v>
      </c>
      <c r="Q93">
        <v>0</v>
      </c>
      <c r="R93">
        <v>6</v>
      </c>
      <c r="S93">
        <f>(O93-Q93)+(R93-P93)</f>
        <v>12</v>
      </c>
    </row>
    <row r="94" spans="1:19" x14ac:dyDescent="0.3">
      <c r="A94" s="40"/>
      <c r="B94" s="35">
        <v>5</v>
      </c>
      <c r="C94" s="36" t="s">
        <v>81</v>
      </c>
      <c r="D94" s="36" t="s">
        <v>82</v>
      </c>
      <c r="E94" s="36" t="s">
        <v>81</v>
      </c>
      <c r="F94" s="36" t="s">
        <v>82</v>
      </c>
      <c r="G94" s="36" t="s">
        <v>81</v>
      </c>
      <c r="H94" s="36" t="s">
        <v>82</v>
      </c>
      <c r="I94" s="36" t="s">
        <v>81</v>
      </c>
      <c r="J94" s="36" t="s">
        <v>82</v>
      </c>
      <c r="K94" s="36" t="s">
        <v>81</v>
      </c>
      <c r="L94" s="36" t="s">
        <v>82</v>
      </c>
      <c r="M94" s="36" t="s">
        <v>81</v>
      </c>
      <c r="N94" s="36" t="s">
        <v>82</v>
      </c>
      <c r="O94">
        <v>6</v>
      </c>
      <c r="P94">
        <v>0</v>
      </c>
      <c r="Q94">
        <v>0</v>
      </c>
      <c r="R94">
        <v>6</v>
      </c>
      <c r="S94">
        <f>(O94-Q94)+(R94-P94)</f>
        <v>12</v>
      </c>
    </row>
    <row r="95" spans="1:19" x14ac:dyDescent="0.3">
      <c r="A95" s="35" t="s">
        <v>119</v>
      </c>
      <c r="B95" s="35">
        <v>1</v>
      </c>
      <c r="C95" s="36" t="s">
        <v>82</v>
      </c>
      <c r="D95" s="36" t="s">
        <v>81</v>
      </c>
      <c r="E95" s="36" t="s">
        <v>82</v>
      </c>
      <c r="F95" s="36" t="s">
        <v>81</v>
      </c>
      <c r="G95" s="36" t="s">
        <v>82</v>
      </c>
      <c r="H95" s="36" t="s">
        <v>81</v>
      </c>
      <c r="I95" s="36" t="s">
        <v>82</v>
      </c>
      <c r="J95" s="36" t="s">
        <v>81</v>
      </c>
      <c r="K95" s="36" t="s">
        <v>82</v>
      </c>
      <c r="L95" s="36" t="s">
        <v>81</v>
      </c>
      <c r="M95" s="36" t="s">
        <v>82</v>
      </c>
      <c r="N95" s="36" t="s">
        <v>81</v>
      </c>
    </row>
    <row r="96" spans="1:19" x14ac:dyDescent="0.3">
      <c r="A96" s="40" t="s">
        <v>166</v>
      </c>
      <c r="B96" s="35">
        <v>1</v>
      </c>
      <c r="C96" s="36" t="s">
        <v>81</v>
      </c>
      <c r="D96" s="36" t="s">
        <v>82</v>
      </c>
      <c r="E96" s="36" t="s">
        <v>81</v>
      </c>
      <c r="F96" s="36" t="s">
        <v>82</v>
      </c>
      <c r="G96" s="36" t="s">
        <v>81</v>
      </c>
      <c r="H96" s="36" t="s">
        <v>82</v>
      </c>
      <c r="I96" s="36" t="s">
        <v>81</v>
      </c>
      <c r="J96" s="36" t="s">
        <v>82</v>
      </c>
      <c r="K96" s="36" t="s">
        <v>81</v>
      </c>
      <c r="L96" s="36" t="s">
        <v>82</v>
      </c>
      <c r="M96" s="36" t="s">
        <v>81</v>
      </c>
      <c r="N96" s="36" t="s">
        <v>82</v>
      </c>
      <c r="O96">
        <v>6</v>
      </c>
      <c r="P96">
        <v>0</v>
      </c>
      <c r="Q96">
        <v>0</v>
      </c>
      <c r="R96">
        <v>6</v>
      </c>
      <c r="S96">
        <f t="shared" ref="S96:S107" si="1">(O96-Q96)+(R96-P96)</f>
        <v>12</v>
      </c>
    </row>
    <row r="97" spans="1:20" x14ac:dyDescent="0.3">
      <c r="A97" s="40"/>
      <c r="B97" s="35">
        <v>2</v>
      </c>
      <c r="C97" s="36" t="s">
        <v>81</v>
      </c>
      <c r="D97" s="36" t="s">
        <v>82</v>
      </c>
      <c r="E97" s="36" t="s">
        <v>81</v>
      </c>
      <c r="F97" s="36" t="s">
        <v>82</v>
      </c>
      <c r="G97" s="36" t="s">
        <v>81</v>
      </c>
      <c r="H97" s="36" t="s">
        <v>82</v>
      </c>
      <c r="I97" s="36" t="s">
        <v>81</v>
      </c>
      <c r="J97" s="36" t="s">
        <v>82</v>
      </c>
      <c r="K97" s="36" t="s">
        <v>81</v>
      </c>
      <c r="L97" s="36" t="s">
        <v>82</v>
      </c>
      <c r="M97" s="36" t="s">
        <v>81</v>
      </c>
      <c r="N97" s="36" t="s">
        <v>82</v>
      </c>
      <c r="O97">
        <v>6</v>
      </c>
      <c r="P97">
        <v>0</v>
      </c>
      <c r="Q97">
        <v>0</v>
      </c>
      <c r="R97">
        <v>6</v>
      </c>
      <c r="S97">
        <f t="shared" si="1"/>
        <v>12</v>
      </c>
    </row>
    <row r="98" spans="1:20" x14ac:dyDescent="0.3">
      <c r="A98" s="40"/>
      <c r="B98" s="35">
        <v>3</v>
      </c>
      <c r="C98" s="36" t="s">
        <v>84</v>
      </c>
      <c r="D98" s="36" t="s">
        <v>83</v>
      </c>
      <c r="E98" s="36" t="s">
        <v>84</v>
      </c>
      <c r="F98" s="36" t="s">
        <v>83</v>
      </c>
      <c r="G98" s="36" t="s">
        <v>84</v>
      </c>
      <c r="H98" s="36" t="s">
        <v>83</v>
      </c>
      <c r="I98" s="36" t="s">
        <v>84</v>
      </c>
      <c r="J98" s="36" t="s">
        <v>83</v>
      </c>
      <c r="K98" s="36" t="s">
        <v>84</v>
      </c>
      <c r="L98" s="36" t="s">
        <v>83</v>
      </c>
      <c r="M98" s="36" t="s">
        <v>84</v>
      </c>
      <c r="N98" s="36" t="s">
        <v>83</v>
      </c>
      <c r="O98">
        <v>6</v>
      </c>
      <c r="P98">
        <v>0</v>
      </c>
      <c r="Q98">
        <v>6</v>
      </c>
      <c r="R98">
        <v>0</v>
      </c>
      <c r="S98">
        <f>(O98-Q98)+(R98-P98)</f>
        <v>0</v>
      </c>
    </row>
    <row r="99" spans="1:20" x14ac:dyDescent="0.3">
      <c r="A99" s="40"/>
      <c r="B99" s="35">
        <v>4</v>
      </c>
      <c r="C99" s="36" t="s">
        <v>84</v>
      </c>
      <c r="D99" s="36" t="s">
        <v>83</v>
      </c>
      <c r="E99" s="36" t="s">
        <v>84</v>
      </c>
      <c r="F99" s="36" t="s">
        <v>83</v>
      </c>
      <c r="G99" s="36" t="s">
        <v>84</v>
      </c>
      <c r="H99" s="36" t="s">
        <v>83</v>
      </c>
      <c r="I99" s="36" t="s">
        <v>84</v>
      </c>
      <c r="J99" s="36" t="s">
        <v>83</v>
      </c>
      <c r="K99" s="36" t="s">
        <v>84</v>
      </c>
      <c r="L99" s="36" t="s">
        <v>83</v>
      </c>
      <c r="M99" s="36" t="s">
        <v>84</v>
      </c>
      <c r="N99" s="36" t="s">
        <v>83</v>
      </c>
      <c r="O99">
        <v>6</v>
      </c>
      <c r="P99">
        <v>0</v>
      </c>
      <c r="Q99">
        <v>6</v>
      </c>
      <c r="R99">
        <v>0</v>
      </c>
      <c r="S99">
        <f>(O99-Q99)+(R99-P99)</f>
        <v>0</v>
      </c>
      <c r="T99" t="s">
        <v>96</v>
      </c>
    </row>
    <row r="100" spans="1:20" x14ac:dyDescent="0.3">
      <c r="A100" s="40"/>
      <c r="B100" s="35">
        <v>5</v>
      </c>
      <c r="C100" s="36" t="s">
        <v>81</v>
      </c>
      <c r="D100" s="36" t="s">
        <v>82</v>
      </c>
      <c r="E100" s="36" t="s">
        <v>81</v>
      </c>
      <c r="F100" s="36" t="s">
        <v>82</v>
      </c>
      <c r="G100" s="36" t="s">
        <v>81</v>
      </c>
      <c r="H100" s="36" t="s">
        <v>82</v>
      </c>
      <c r="I100" s="36" t="s">
        <v>81</v>
      </c>
      <c r="J100" s="36" t="s">
        <v>82</v>
      </c>
      <c r="K100" s="36" t="s">
        <v>81</v>
      </c>
      <c r="L100" s="36" t="s">
        <v>82</v>
      </c>
      <c r="M100" s="36" t="s">
        <v>81</v>
      </c>
      <c r="N100" s="36" t="s">
        <v>82</v>
      </c>
      <c r="O100">
        <v>6</v>
      </c>
      <c r="P100">
        <v>0</v>
      </c>
      <c r="Q100">
        <v>0</v>
      </c>
      <c r="R100">
        <v>6</v>
      </c>
      <c r="S100">
        <f>(O100-Q100)+(R100-P100)</f>
        <v>12</v>
      </c>
    </row>
    <row r="101" spans="1:20" x14ac:dyDescent="0.3">
      <c r="A101" s="40" t="s">
        <v>159</v>
      </c>
      <c r="B101" s="35">
        <v>1</v>
      </c>
      <c r="C101" s="36" t="s">
        <v>81</v>
      </c>
      <c r="D101" s="36" t="s">
        <v>82</v>
      </c>
      <c r="E101" s="36" t="s">
        <v>81</v>
      </c>
      <c r="F101" s="36" t="s">
        <v>82</v>
      </c>
      <c r="G101" s="36" t="s">
        <v>81</v>
      </c>
      <c r="H101" s="36" t="s">
        <v>82</v>
      </c>
      <c r="I101" s="36" t="s">
        <v>82</v>
      </c>
      <c r="J101" s="36" t="s">
        <v>81</v>
      </c>
      <c r="K101" s="36" t="s">
        <v>81</v>
      </c>
      <c r="L101" s="36" t="s">
        <v>82</v>
      </c>
      <c r="M101" s="36" t="s">
        <v>81</v>
      </c>
      <c r="N101" s="36" t="s">
        <v>82</v>
      </c>
      <c r="O101">
        <v>6</v>
      </c>
      <c r="P101">
        <v>0</v>
      </c>
      <c r="Q101">
        <v>0</v>
      </c>
      <c r="R101">
        <v>6</v>
      </c>
      <c r="S101">
        <f t="shared" si="1"/>
        <v>12</v>
      </c>
    </row>
    <row r="102" spans="1:20" x14ac:dyDescent="0.3">
      <c r="A102" s="40"/>
      <c r="B102" s="35">
        <v>2</v>
      </c>
      <c r="C102" s="36" t="s">
        <v>81</v>
      </c>
      <c r="D102" s="36" t="s">
        <v>82</v>
      </c>
      <c r="E102" s="36" t="s">
        <v>82</v>
      </c>
      <c r="F102" s="36" t="s">
        <v>85</v>
      </c>
      <c r="G102" s="36" t="s">
        <v>81</v>
      </c>
      <c r="H102" s="36" t="s">
        <v>82</v>
      </c>
      <c r="I102" s="36" t="s">
        <v>81</v>
      </c>
      <c r="J102" s="36" t="s">
        <v>82</v>
      </c>
      <c r="K102" s="36" t="s">
        <v>81</v>
      </c>
      <c r="L102" s="36" t="s">
        <v>82</v>
      </c>
      <c r="M102" s="36" t="s">
        <v>81</v>
      </c>
      <c r="N102" s="36" t="s">
        <v>82</v>
      </c>
      <c r="O102">
        <v>4</v>
      </c>
      <c r="P102">
        <v>2</v>
      </c>
      <c r="Q102">
        <v>2</v>
      </c>
      <c r="R102">
        <v>4</v>
      </c>
      <c r="S102">
        <f t="shared" si="1"/>
        <v>4</v>
      </c>
    </row>
    <row r="103" spans="1:20" x14ac:dyDescent="0.3">
      <c r="A103" s="40"/>
      <c r="B103" s="35">
        <v>3</v>
      </c>
      <c r="C103" s="36" t="s">
        <v>83</v>
      </c>
      <c r="D103" s="36" t="s">
        <v>82</v>
      </c>
      <c r="E103" s="36" t="s">
        <v>81</v>
      </c>
      <c r="F103" s="36" t="s">
        <v>82</v>
      </c>
      <c r="G103" s="36" t="s">
        <v>82</v>
      </c>
      <c r="H103" s="36" t="s">
        <v>82</v>
      </c>
      <c r="I103" s="36" t="s">
        <v>83</v>
      </c>
      <c r="J103" s="36" t="s">
        <v>82</v>
      </c>
      <c r="K103" s="36" t="s">
        <v>83</v>
      </c>
      <c r="L103" s="36" t="s">
        <v>82</v>
      </c>
      <c r="M103" s="36" t="s">
        <v>82</v>
      </c>
      <c r="N103" s="36" t="s">
        <v>82</v>
      </c>
      <c r="O103">
        <v>1</v>
      </c>
      <c r="P103">
        <v>0</v>
      </c>
      <c r="Q103">
        <v>2</v>
      </c>
      <c r="R103">
        <v>6</v>
      </c>
      <c r="S103">
        <f t="shared" si="1"/>
        <v>5</v>
      </c>
      <c r="T103" t="s">
        <v>96</v>
      </c>
    </row>
    <row r="104" spans="1:20" x14ac:dyDescent="0.3">
      <c r="A104" s="40"/>
      <c r="B104" s="35">
        <v>4</v>
      </c>
      <c r="C104" s="36" t="s">
        <v>81</v>
      </c>
      <c r="D104" s="36" t="s">
        <v>85</v>
      </c>
      <c r="E104" s="36" t="s">
        <v>81</v>
      </c>
      <c r="F104" s="36" t="s">
        <v>85</v>
      </c>
      <c r="G104" s="36" t="s">
        <v>82</v>
      </c>
      <c r="H104" s="36" t="s">
        <v>82</v>
      </c>
      <c r="I104" s="36" t="s">
        <v>82</v>
      </c>
      <c r="J104" s="36" t="s">
        <v>82</v>
      </c>
      <c r="K104" s="36" t="s">
        <v>81</v>
      </c>
      <c r="L104" s="36" t="s">
        <v>85</v>
      </c>
      <c r="M104" s="36" t="s">
        <v>82</v>
      </c>
      <c r="N104" s="36" t="s">
        <v>82</v>
      </c>
      <c r="O104">
        <v>3</v>
      </c>
      <c r="P104">
        <v>3</v>
      </c>
      <c r="Q104">
        <v>3</v>
      </c>
      <c r="R104">
        <v>3</v>
      </c>
      <c r="S104">
        <f>(O104-Q104)+(R104-P104)</f>
        <v>0</v>
      </c>
    </row>
    <row r="105" spans="1:20" x14ac:dyDescent="0.3">
      <c r="A105" s="40"/>
      <c r="B105" s="35">
        <v>5</v>
      </c>
      <c r="C105" s="36" t="s">
        <v>81</v>
      </c>
      <c r="D105" s="36" t="s">
        <v>82</v>
      </c>
      <c r="E105" s="36" t="s">
        <v>81</v>
      </c>
      <c r="F105" s="36" t="s">
        <v>82</v>
      </c>
      <c r="G105" s="36" t="s">
        <v>82</v>
      </c>
      <c r="H105" s="36" t="s">
        <v>81</v>
      </c>
      <c r="I105" s="36" t="s">
        <v>82</v>
      </c>
      <c r="J105" s="36" t="s">
        <v>81</v>
      </c>
      <c r="K105" s="36" t="s">
        <v>81</v>
      </c>
      <c r="L105" s="36" t="s">
        <v>82</v>
      </c>
      <c r="M105" s="36" t="s">
        <v>81</v>
      </c>
      <c r="N105" s="36" t="s">
        <v>82</v>
      </c>
      <c r="O105">
        <v>4</v>
      </c>
      <c r="P105">
        <v>2</v>
      </c>
      <c r="Q105">
        <v>2</v>
      </c>
      <c r="R105">
        <v>4</v>
      </c>
      <c r="S105">
        <f>(O105-Q105)+(R105-P105)</f>
        <v>4</v>
      </c>
    </row>
    <row r="106" spans="1:20" x14ac:dyDescent="0.3">
      <c r="A106" s="40" t="s">
        <v>172</v>
      </c>
      <c r="B106" s="35">
        <v>1</v>
      </c>
      <c r="C106" s="36" t="s">
        <v>81</v>
      </c>
      <c r="D106" s="36" t="s">
        <v>82</v>
      </c>
      <c r="E106" s="36" t="s">
        <v>81</v>
      </c>
      <c r="F106" s="36" t="s">
        <v>82</v>
      </c>
      <c r="G106" s="36" t="s">
        <v>81</v>
      </c>
      <c r="H106" s="36" t="s">
        <v>82</v>
      </c>
      <c r="I106" s="36" t="s">
        <v>81</v>
      </c>
      <c r="J106" s="36" t="s">
        <v>82</v>
      </c>
      <c r="K106" s="36" t="s">
        <v>81</v>
      </c>
      <c r="L106" s="36" t="s">
        <v>82</v>
      </c>
      <c r="M106" s="36" t="s">
        <v>81</v>
      </c>
      <c r="N106" s="36" t="s">
        <v>82</v>
      </c>
      <c r="O106">
        <v>4</v>
      </c>
      <c r="P106">
        <v>2</v>
      </c>
      <c r="Q106">
        <v>2</v>
      </c>
      <c r="R106">
        <v>4</v>
      </c>
      <c r="S106">
        <f t="shared" si="1"/>
        <v>4</v>
      </c>
    </row>
    <row r="107" spans="1:20" x14ac:dyDescent="0.3">
      <c r="A107" s="40"/>
      <c r="B107" s="35">
        <v>2</v>
      </c>
      <c r="C107" s="36" t="s">
        <v>81</v>
      </c>
      <c r="D107" s="36" t="s">
        <v>82</v>
      </c>
      <c r="E107" s="36" t="s">
        <v>82</v>
      </c>
      <c r="F107" s="36" t="s">
        <v>85</v>
      </c>
      <c r="G107" s="36" t="s">
        <v>82</v>
      </c>
      <c r="H107" s="36" t="s">
        <v>81</v>
      </c>
      <c r="I107" s="36" t="s">
        <v>81</v>
      </c>
      <c r="J107" s="36" t="s">
        <v>82</v>
      </c>
      <c r="K107" s="36" t="s">
        <v>81</v>
      </c>
      <c r="L107" s="36" t="s">
        <v>82</v>
      </c>
      <c r="M107" s="36" t="s">
        <v>81</v>
      </c>
      <c r="N107" s="36" t="s">
        <v>82</v>
      </c>
      <c r="O107">
        <v>4</v>
      </c>
      <c r="P107">
        <v>2</v>
      </c>
      <c r="Q107">
        <v>2</v>
      </c>
      <c r="R107">
        <v>4</v>
      </c>
      <c r="S107">
        <f t="shared" si="1"/>
        <v>4</v>
      </c>
      <c r="T107" t="s">
        <v>96</v>
      </c>
    </row>
    <row r="108" spans="1:20" x14ac:dyDescent="0.3">
      <c r="A108" s="40"/>
      <c r="B108" s="35">
        <v>3</v>
      </c>
      <c r="C108" s="36" t="s">
        <v>81</v>
      </c>
      <c r="D108" s="36" t="s">
        <v>82</v>
      </c>
      <c r="E108" s="36" t="s">
        <v>84</v>
      </c>
      <c r="F108" s="36" t="s">
        <v>84</v>
      </c>
      <c r="G108" s="36" t="s">
        <v>82</v>
      </c>
      <c r="H108" s="36" t="s">
        <v>81</v>
      </c>
      <c r="I108" s="36" t="s">
        <v>81</v>
      </c>
      <c r="J108" s="36" t="s">
        <v>82</v>
      </c>
      <c r="K108" s="36" t="s">
        <v>81</v>
      </c>
      <c r="L108" s="36" t="s">
        <v>82</v>
      </c>
      <c r="M108" s="36" t="s">
        <v>82</v>
      </c>
      <c r="N108" s="36" t="s">
        <v>81</v>
      </c>
      <c r="O108">
        <v>4</v>
      </c>
      <c r="P108">
        <v>2</v>
      </c>
      <c r="Q108">
        <v>2</v>
      </c>
      <c r="R108">
        <v>4</v>
      </c>
      <c r="S108">
        <f t="shared" ref="S108:S114" si="2">(O108-Q108)+(R108-P108)</f>
        <v>4</v>
      </c>
    </row>
    <row r="109" spans="1:20" x14ac:dyDescent="0.3">
      <c r="A109" s="40"/>
      <c r="B109" s="35">
        <v>4</v>
      </c>
      <c r="C109" s="36" t="s">
        <v>84</v>
      </c>
      <c r="D109" s="36" t="s">
        <v>84</v>
      </c>
      <c r="E109" s="36" t="s">
        <v>84</v>
      </c>
      <c r="F109" s="36" t="s">
        <v>84</v>
      </c>
      <c r="G109" s="36" t="s">
        <v>84</v>
      </c>
      <c r="H109" s="36" t="s">
        <v>84</v>
      </c>
      <c r="I109" s="36" t="s">
        <v>84</v>
      </c>
      <c r="J109" s="36" t="s">
        <v>84</v>
      </c>
      <c r="K109" s="36" t="s">
        <v>84</v>
      </c>
      <c r="L109" s="36" t="s">
        <v>84</v>
      </c>
      <c r="M109" s="36" t="s">
        <v>84</v>
      </c>
      <c r="N109" s="36" t="s">
        <v>84</v>
      </c>
      <c r="O109">
        <v>6</v>
      </c>
      <c r="P109">
        <v>6</v>
      </c>
      <c r="Q109">
        <v>6</v>
      </c>
      <c r="R109">
        <v>6</v>
      </c>
      <c r="S109">
        <f t="shared" si="2"/>
        <v>0</v>
      </c>
    </row>
    <row r="110" spans="1:20" x14ac:dyDescent="0.3">
      <c r="A110" s="40"/>
      <c r="B110" s="35">
        <v>5</v>
      </c>
      <c r="C110" s="36" t="s">
        <v>84</v>
      </c>
      <c r="D110" s="36" t="s">
        <v>84</v>
      </c>
      <c r="E110" s="36" t="s">
        <v>84</v>
      </c>
      <c r="F110" s="36" t="s">
        <v>84</v>
      </c>
      <c r="G110" s="36" t="s">
        <v>84</v>
      </c>
      <c r="H110" s="36" t="s">
        <v>84</v>
      </c>
      <c r="I110" s="36" t="s">
        <v>84</v>
      </c>
      <c r="J110" s="36" t="s">
        <v>84</v>
      </c>
      <c r="K110" s="36" t="s">
        <v>84</v>
      </c>
      <c r="L110" s="36" t="s">
        <v>84</v>
      </c>
      <c r="M110" s="36" t="s">
        <v>84</v>
      </c>
      <c r="N110" s="36" t="s">
        <v>84</v>
      </c>
      <c r="O110">
        <v>6</v>
      </c>
      <c r="P110">
        <v>6</v>
      </c>
      <c r="Q110">
        <v>6</v>
      </c>
      <c r="R110">
        <v>6</v>
      </c>
      <c r="S110">
        <f t="shared" si="2"/>
        <v>0</v>
      </c>
    </row>
    <row r="111" spans="1:20" x14ac:dyDescent="0.3">
      <c r="A111" s="40" t="s">
        <v>167</v>
      </c>
      <c r="B111" s="35">
        <v>1</v>
      </c>
      <c r="C111" s="36" t="s">
        <v>84</v>
      </c>
      <c r="D111" s="36" t="s">
        <v>83</v>
      </c>
      <c r="E111" s="36" t="s">
        <v>84</v>
      </c>
      <c r="F111" s="36" t="s">
        <v>83</v>
      </c>
      <c r="G111" s="36" t="s">
        <v>84</v>
      </c>
      <c r="H111" s="36" t="s">
        <v>83</v>
      </c>
      <c r="I111" s="36" t="s">
        <v>84</v>
      </c>
      <c r="J111" s="36" t="s">
        <v>83</v>
      </c>
      <c r="K111" s="36" t="s">
        <v>84</v>
      </c>
      <c r="L111" s="36" t="s">
        <v>83</v>
      </c>
      <c r="M111" s="36" t="s">
        <v>84</v>
      </c>
      <c r="N111" s="36" t="s">
        <v>83</v>
      </c>
      <c r="O111">
        <v>6</v>
      </c>
      <c r="P111">
        <v>0</v>
      </c>
      <c r="Q111">
        <v>6</v>
      </c>
      <c r="R111">
        <v>0</v>
      </c>
      <c r="S111">
        <f t="shared" si="2"/>
        <v>0</v>
      </c>
    </row>
    <row r="112" spans="1:20" x14ac:dyDescent="0.3">
      <c r="A112" s="40"/>
      <c r="B112" s="35">
        <v>2</v>
      </c>
      <c r="C112" s="36" t="s">
        <v>84</v>
      </c>
      <c r="D112" s="36" t="s">
        <v>83</v>
      </c>
      <c r="E112" s="36" t="s">
        <v>84</v>
      </c>
      <c r="F112" s="36" t="s">
        <v>83</v>
      </c>
      <c r="G112" s="36" t="s">
        <v>84</v>
      </c>
      <c r="H112" s="36" t="s">
        <v>83</v>
      </c>
      <c r="I112" s="36" t="s">
        <v>81</v>
      </c>
      <c r="J112" s="36" t="s">
        <v>82</v>
      </c>
      <c r="K112" s="36" t="s">
        <v>84</v>
      </c>
      <c r="L112" s="36" t="s">
        <v>83</v>
      </c>
      <c r="M112" s="36" t="s">
        <v>84</v>
      </c>
      <c r="N112" s="36" t="s">
        <v>83</v>
      </c>
      <c r="O112">
        <v>6</v>
      </c>
      <c r="P112">
        <v>0</v>
      </c>
      <c r="Q112">
        <v>5</v>
      </c>
      <c r="R112">
        <v>1</v>
      </c>
      <c r="S112">
        <f t="shared" si="2"/>
        <v>2</v>
      </c>
    </row>
    <row r="113" spans="1:19" x14ac:dyDescent="0.3">
      <c r="A113" s="40"/>
      <c r="B113" s="35">
        <v>3</v>
      </c>
      <c r="C113" s="36" t="s">
        <v>84</v>
      </c>
      <c r="D113" s="36" t="s">
        <v>83</v>
      </c>
      <c r="E113" s="36" t="s">
        <v>84</v>
      </c>
      <c r="F113" s="36" t="s">
        <v>83</v>
      </c>
      <c r="G113" s="36" t="s">
        <v>84</v>
      </c>
      <c r="H113" s="36" t="s">
        <v>83</v>
      </c>
      <c r="I113" s="36" t="s">
        <v>84</v>
      </c>
      <c r="J113" s="36" t="s">
        <v>83</v>
      </c>
      <c r="K113" s="36" t="s">
        <v>84</v>
      </c>
      <c r="L113" s="36" t="s">
        <v>83</v>
      </c>
      <c r="M113" s="36" t="s">
        <v>84</v>
      </c>
      <c r="N113" s="36" t="s">
        <v>83</v>
      </c>
      <c r="O113">
        <v>6</v>
      </c>
      <c r="P113">
        <v>0</v>
      </c>
      <c r="Q113">
        <v>6</v>
      </c>
      <c r="R113">
        <v>0</v>
      </c>
      <c r="S113">
        <f t="shared" si="2"/>
        <v>0</v>
      </c>
    </row>
    <row r="114" spans="1:19" x14ac:dyDescent="0.3">
      <c r="A114" s="40"/>
      <c r="B114" s="35">
        <v>4</v>
      </c>
      <c r="C114" s="36" t="s">
        <v>84</v>
      </c>
      <c r="D114" s="36" t="s">
        <v>83</v>
      </c>
      <c r="E114" s="36" t="s">
        <v>84</v>
      </c>
      <c r="F114" s="36" t="s">
        <v>83</v>
      </c>
      <c r="G114" s="36" t="s">
        <v>84</v>
      </c>
      <c r="H114" s="36" t="s">
        <v>82</v>
      </c>
      <c r="I114" s="36" t="s">
        <v>84</v>
      </c>
      <c r="J114" s="36" t="s">
        <v>83</v>
      </c>
      <c r="K114" s="36" t="s">
        <v>84</v>
      </c>
      <c r="L114" s="36" t="s">
        <v>83</v>
      </c>
      <c r="M114" s="36" t="s">
        <v>84</v>
      </c>
      <c r="N114" s="36" t="s">
        <v>83</v>
      </c>
      <c r="O114">
        <v>6</v>
      </c>
      <c r="P114">
        <v>0</v>
      </c>
      <c r="Q114">
        <v>5</v>
      </c>
      <c r="R114">
        <v>1</v>
      </c>
      <c r="S114">
        <f t="shared" si="2"/>
        <v>2</v>
      </c>
    </row>
    <row r="115" spans="1:19" x14ac:dyDescent="0.3">
      <c r="A115" s="40"/>
      <c r="B115" s="35">
        <v>5</v>
      </c>
      <c r="C115" s="36" t="s">
        <v>84</v>
      </c>
      <c r="D115" s="36" t="s">
        <v>83</v>
      </c>
      <c r="E115" s="36" t="s">
        <v>84</v>
      </c>
      <c r="F115" s="36" t="s">
        <v>83</v>
      </c>
      <c r="G115" s="36" t="s">
        <v>84</v>
      </c>
      <c r="H115" s="36" t="s">
        <v>83</v>
      </c>
      <c r="I115" s="36" t="s">
        <v>84</v>
      </c>
      <c r="J115" s="36" t="s">
        <v>83</v>
      </c>
      <c r="K115" s="36" t="s">
        <v>84</v>
      </c>
      <c r="L115" s="36" t="s">
        <v>83</v>
      </c>
      <c r="M115" s="36" t="s">
        <v>84</v>
      </c>
      <c r="N115" s="36" t="s">
        <v>83</v>
      </c>
      <c r="O115">
        <v>0</v>
      </c>
      <c r="P115">
        <v>0</v>
      </c>
      <c r="Q115">
        <v>0</v>
      </c>
      <c r="R115">
        <v>0</v>
      </c>
      <c r="S115">
        <v>0</v>
      </c>
    </row>
    <row r="116" spans="1:19" x14ac:dyDescent="0.3">
      <c r="A116" s="35" t="s">
        <v>160</v>
      </c>
      <c r="B116" s="35">
        <v>1</v>
      </c>
      <c r="C116" s="36" t="s">
        <v>81</v>
      </c>
      <c r="D116" s="36" t="s">
        <v>82</v>
      </c>
      <c r="E116" s="36" t="s">
        <v>81</v>
      </c>
      <c r="F116" s="36" t="s">
        <v>82</v>
      </c>
      <c r="G116" s="36" t="s">
        <v>81</v>
      </c>
      <c r="H116" s="36" t="s">
        <v>82</v>
      </c>
      <c r="I116" s="36" t="s">
        <v>82</v>
      </c>
      <c r="J116" s="36" t="s">
        <v>81</v>
      </c>
      <c r="K116" s="36" t="s">
        <v>81</v>
      </c>
      <c r="L116" s="36" t="s">
        <v>82</v>
      </c>
      <c r="M116" s="36" t="s">
        <v>81</v>
      </c>
      <c r="N116" s="36" t="s">
        <v>82</v>
      </c>
      <c r="O116">
        <v>6</v>
      </c>
      <c r="P116">
        <v>0</v>
      </c>
      <c r="Q116">
        <v>0</v>
      </c>
      <c r="R116">
        <v>6</v>
      </c>
      <c r="S116">
        <f t="shared" ref="S116:S120" si="3">(O116-Q116)+(R116-P116)</f>
        <v>12</v>
      </c>
    </row>
    <row r="117" spans="1:19" x14ac:dyDescent="0.3">
      <c r="A117" s="35"/>
      <c r="B117" s="35">
        <v>2</v>
      </c>
      <c r="C117" s="36" t="s">
        <v>81</v>
      </c>
      <c r="D117" s="36" t="s">
        <v>82</v>
      </c>
      <c r="E117" s="36" t="s">
        <v>81</v>
      </c>
      <c r="F117" s="36" t="s">
        <v>82</v>
      </c>
      <c r="G117" s="36" t="s">
        <v>81</v>
      </c>
      <c r="H117" s="36" t="s">
        <v>82</v>
      </c>
      <c r="I117" s="36" t="s">
        <v>82</v>
      </c>
      <c r="J117" s="36" t="s">
        <v>81</v>
      </c>
      <c r="K117" s="36" t="s">
        <v>81</v>
      </c>
      <c r="L117" s="36" t="s">
        <v>82</v>
      </c>
      <c r="M117" s="36" t="s">
        <v>81</v>
      </c>
      <c r="N117" s="36" t="s">
        <v>82</v>
      </c>
      <c r="O117">
        <v>6</v>
      </c>
      <c r="P117">
        <v>0</v>
      </c>
      <c r="Q117">
        <v>0</v>
      </c>
      <c r="R117">
        <v>6</v>
      </c>
      <c r="S117">
        <f t="shared" si="3"/>
        <v>12</v>
      </c>
    </row>
    <row r="118" spans="1:19" x14ac:dyDescent="0.3">
      <c r="A118" s="35"/>
      <c r="B118" s="35">
        <v>3</v>
      </c>
      <c r="C118" s="36" t="s">
        <v>81</v>
      </c>
      <c r="D118" s="36" t="s">
        <v>82</v>
      </c>
      <c r="E118" s="36" t="s">
        <v>81</v>
      </c>
      <c r="F118" s="36" t="s">
        <v>82</v>
      </c>
      <c r="G118" s="36" t="s">
        <v>81</v>
      </c>
      <c r="H118" s="36" t="s">
        <v>82</v>
      </c>
      <c r="I118" s="36" t="s">
        <v>82</v>
      </c>
      <c r="J118" s="36" t="s">
        <v>81</v>
      </c>
      <c r="K118" s="36" t="s">
        <v>81</v>
      </c>
      <c r="L118" s="36" t="s">
        <v>82</v>
      </c>
      <c r="M118" s="36" t="s">
        <v>81</v>
      </c>
      <c r="N118" s="36" t="s">
        <v>82</v>
      </c>
      <c r="O118">
        <v>6</v>
      </c>
      <c r="P118">
        <v>0</v>
      </c>
      <c r="Q118">
        <v>0</v>
      </c>
      <c r="R118">
        <v>6</v>
      </c>
      <c r="S118">
        <f t="shared" si="3"/>
        <v>12</v>
      </c>
    </row>
    <row r="119" spans="1:19" x14ac:dyDescent="0.3">
      <c r="A119" s="35"/>
      <c r="B119" s="35">
        <v>4</v>
      </c>
      <c r="C119" s="36" t="s">
        <v>81</v>
      </c>
      <c r="D119" s="36" t="s">
        <v>82</v>
      </c>
      <c r="E119" s="36" t="s">
        <v>81</v>
      </c>
      <c r="F119" s="36" t="s">
        <v>82</v>
      </c>
      <c r="G119" s="36" t="s">
        <v>81</v>
      </c>
      <c r="H119" s="36" t="s">
        <v>82</v>
      </c>
      <c r="I119" s="36" t="s">
        <v>82</v>
      </c>
      <c r="J119" s="36" t="s">
        <v>81</v>
      </c>
      <c r="K119" s="36" t="s">
        <v>81</v>
      </c>
      <c r="L119" s="36" t="s">
        <v>82</v>
      </c>
      <c r="M119" s="36" t="s">
        <v>81</v>
      </c>
      <c r="N119" s="36" t="s">
        <v>82</v>
      </c>
      <c r="O119">
        <v>6</v>
      </c>
      <c r="P119">
        <v>0</v>
      </c>
      <c r="Q119">
        <v>0</v>
      </c>
      <c r="R119">
        <v>6</v>
      </c>
      <c r="S119">
        <f t="shared" si="3"/>
        <v>12</v>
      </c>
    </row>
    <row r="120" spans="1:19" x14ac:dyDescent="0.3">
      <c r="A120" s="35"/>
      <c r="B120" s="35">
        <v>5</v>
      </c>
      <c r="C120" s="36" t="s">
        <v>81</v>
      </c>
      <c r="D120" s="36" t="s">
        <v>82</v>
      </c>
      <c r="E120" s="36" t="s">
        <v>81</v>
      </c>
      <c r="F120" s="36" t="s">
        <v>82</v>
      </c>
      <c r="G120" s="36" t="s">
        <v>81</v>
      </c>
      <c r="H120" s="36" t="s">
        <v>82</v>
      </c>
      <c r="I120" s="36" t="s">
        <v>82</v>
      </c>
      <c r="J120" s="36" t="s">
        <v>81</v>
      </c>
      <c r="K120" s="36" t="s">
        <v>81</v>
      </c>
      <c r="L120" s="36" t="s">
        <v>82</v>
      </c>
      <c r="M120" s="36" t="s">
        <v>81</v>
      </c>
      <c r="N120" s="36" t="s">
        <v>82</v>
      </c>
      <c r="O120">
        <v>6</v>
      </c>
      <c r="P120">
        <v>0</v>
      </c>
      <c r="Q120">
        <v>0</v>
      </c>
      <c r="R120">
        <v>6</v>
      </c>
      <c r="S120">
        <f t="shared" si="3"/>
        <v>12</v>
      </c>
    </row>
    <row r="121" spans="1:19" x14ac:dyDescent="0.3">
      <c r="A121" s="35" t="s">
        <v>161</v>
      </c>
      <c r="B121" s="35">
        <v>1</v>
      </c>
      <c r="C121" s="36" t="s">
        <v>81</v>
      </c>
      <c r="D121" s="36" t="s">
        <v>82</v>
      </c>
      <c r="E121" s="36" t="s">
        <v>82</v>
      </c>
      <c r="F121" s="36" t="s">
        <v>85</v>
      </c>
      <c r="G121" s="36" t="s">
        <v>81</v>
      </c>
      <c r="H121" s="36" t="s">
        <v>82</v>
      </c>
      <c r="I121" s="36" t="s">
        <v>81</v>
      </c>
      <c r="J121" s="36" t="s">
        <v>82</v>
      </c>
      <c r="K121" s="36" t="s">
        <v>81</v>
      </c>
      <c r="L121" s="36" t="s">
        <v>82</v>
      </c>
      <c r="M121" s="36" t="s">
        <v>82</v>
      </c>
      <c r="N121" s="36" t="s">
        <v>81</v>
      </c>
      <c r="O121">
        <v>4</v>
      </c>
      <c r="P121">
        <v>2</v>
      </c>
      <c r="Q121">
        <v>2</v>
      </c>
      <c r="R121">
        <v>4</v>
      </c>
      <c r="S121">
        <f t="shared" ref="S121:S122" si="4">(O121-Q121)+(R121-P121)</f>
        <v>4</v>
      </c>
    </row>
    <row r="122" spans="1:19" x14ac:dyDescent="0.3">
      <c r="A122" s="35"/>
      <c r="B122" s="35">
        <v>2</v>
      </c>
      <c r="C122" s="36" t="s">
        <v>81</v>
      </c>
      <c r="D122" s="36" t="s">
        <v>82</v>
      </c>
      <c r="E122" s="36" t="s">
        <v>82</v>
      </c>
      <c r="F122" s="36" t="s">
        <v>85</v>
      </c>
      <c r="G122" s="36" t="s">
        <v>81</v>
      </c>
      <c r="H122" s="36" t="s">
        <v>82</v>
      </c>
      <c r="I122" s="36" t="s">
        <v>82</v>
      </c>
      <c r="J122" s="36" t="s">
        <v>81</v>
      </c>
      <c r="K122" s="36" t="s">
        <v>81</v>
      </c>
      <c r="L122" s="36" t="s">
        <v>82</v>
      </c>
      <c r="M122" s="36" t="s">
        <v>81</v>
      </c>
      <c r="N122" s="36" t="s">
        <v>82</v>
      </c>
      <c r="O122">
        <v>4</v>
      </c>
      <c r="P122">
        <v>2</v>
      </c>
      <c r="Q122">
        <v>2</v>
      </c>
      <c r="R122">
        <v>4</v>
      </c>
      <c r="S122">
        <f t="shared" si="4"/>
        <v>4</v>
      </c>
    </row>
    <row r="123" spans="1:19" x14ac:dyDescent="0.3">
      <c r="A123" s="35"/>
      <c r="B123" s="35">
        <v>3</v>
      </c>
      <c r="C123" s="36" t="s">
        <v>81</v>
      </c>
      <c r="D123" s="36" t="s">
        <v>82</v>
      </c>
      <c r="E123" s="36" t="s">
        <v>82</v>
      </c>
      <c r="F123" s="36" t="s">
        <v>85</v>
      </c>
      <c r="G123" s="36" t="s">
        <v>81</v>
      </c>
      <c r="H123" s="36" t="s">
        <v>82</v>
      </c>
      <c r="I123" s="36" t="s">
        <v>82</v>
      </c>
      <c r="J123" s="36" t="s">
        <v>81</v>
      </c>
      <c r="K123" s="36" t="s">
        <v>81</v>
      </c>
      <c r="L123" s="36" t="s">
        <v>82</v>
      </c>
      <c r="M123" s="36" t="s">
        <v>81</v>
      </c>
      <c r="N123" s="36" t="s">
        <v>82</v>
      </c>
      <c r="O123">
        <v>4</v>
      </c>
      <c r="P123">
        <v>2</v>
      </c>
      <c r="Q123">
        <v>2</v>
      </c>
      <c r="R123">
        <v>4</v>
      </c>
      <c r="S123">
        <f t="shared" ref="S123:S125" si="5">(O123-Q123)+(R123-P123)</f>
        <v>4</v>
      </c>
    </row>
    <row r="124" spans="1:19" x14ac:dyDescent="0.3">
      <c r="A124" s="35"/>
      <c r="B124" s="35">
        <v>4</v>
      </c>
      <c r="C124" s="36" t="s">
        <v>82</v>
      </c>
      <c r="D124" s="36" t="s">
        <v>85</v>
      </c>
      <c r="E124" s="36" t="s">
        <v>82</v>
      </c>
      <c r="F124" s="36" t="s">
        <v>85</v>
      </c>
      <c r="G124" s="36" t="s">
        <v>82</v>
      </c>
      <c r="H124" s="36" t="s">
        <v>85</v>
      </c>
      <c r="I124" s="36" t="s">
        <v>82</v>
      </c>
      <c r="J124" s="36" t="s">
        <v>85</v>
      </c>
      <c r="K124" s="36" t="s">
        <v>82</v>
      </c>
      <c r="L124" s="36" t="s">
        <v>85</v>
      </c>
      <c r="M124" s="36" t="s">
        <v>82</v>
      </c>
      <c r="N124" s="36" t="s">
        <v>85</v>
      </c>
      <c r="O124">
        <v>0</v>
      </c>
      <c r="P124">
        <v>6</v>
      </c>
      <c r="Q124">
        <v>6</v>
      </c>
      <c r="R124">
        <v>0</v>
      </c>
      <c r="S124">
        <f t="shared" si="5"/>
        <v>-12</v>
      </c>
    </row>
    <row r="125" spans="1:19" x14ac:dyDescent="0.3">
      <c r="A125" s="35"/>
      <c r="B125" s="35">
        <v>5</v>
      </c>
      <c r="C125" s="36" t="s">
        <v>82</v>
      </c>
      <c r="D125" s="36" t="s">
        <v>85</v>
      </c>
      <c r="E125" s="36" t="s">
        <v>82</v>
      </c>
      <c r="F125" s="36" t="s">
        <v>85</v>
      </c>
      <c r="G125" s="36" t="s">
        <v>81</v>
      </c>
      <c r="H125" s="36" t="s">
        <v>82</v>
      </c>
      <c r="I125" s="36" t="s">
        <v>82</v>
      </c>
      <c r="J125" s="36" t="s">
        <v>81</v>
      </c>
      <c r="K125" s="36" t="s">
        <v>82</v>
      </c>
      <c r="L125" s="36" t="s">
        <v>81</v>
      </c>
      <c r="M125" s="36" t="s">
        <v>82</v>
      </c>
      <c r="N125" s="36" t="s">
        <v>81</v>
      </c>
      <c r="O125">
        <v>3</v>
      </c>
      <c r="P125">
        <v>3</v>
      </c>
      <c r="Q125">
        <v>3</v>
      </c>
      <c r="R125">
        <v>3</v>
      </c>
      <c r="S125">
        <f t="shared" si="5"/>
        <v>0</v>
      </c>
    </row>
    <row r="126" spans="1:19" x14ac:dyDescent="0.3">
      <c r="A126" s="35" t="s">
        <v>162</v>
      </c>
      <c r="B126" s="35">
        <v>1</v>
      </c>
      <c r="C126" s="36" t="s">
        <v>81</v>
      </c>
      <c r="D126" s="36" t="s">
        <v>82</v>
      </c>
      <c r="E126" s="36" t="s">
        <v>81</v>
      </c>
      <c r="F126" s="36" t="s">
        <v>82</v>
      </c>
      <c r="G126" s="36" t="s">
        <v>81</v>
      </c>
      <c r="H126" s="36" t="s">
        <v>82</v>
      </c>
      <c r="I126" s="36" t="s">
        <v>82</v>
      </c>
      <c r="J126" s="36" t="s">
        <v>81</v>
      </c>
      <c r="K126" s="36" t="s">
        <v>81</v>
      </c>
      <c r="L126" s="36" t="s">
        <v>82</v>
      </c>
      <c r="M126" s="36" t="s">
        <v>82</v>
      </c>
      <c r="N126" s="36" t="s">
        <v>81</v>
      </c>
      <c r="O126">
        <v>6</v>
      </c>
      <c r="P126">
        <v>0</v>
      </c>
      <c r="Q126">
        <v>0</v>
      </c>
      <c r="R126">
        <v>6</v>
      </c>
      <c r="S126">
        <f t="shared" ref="S126:S129" si="6">(O126-Q126)+(R126-P126)</f>
        <v>12</v>
      </c>
    </row>
    <row r="127" spans="1:19" x14ac:dyDescent="0.3">
      <c r="A127" s="35"/>
      <c r="B127" s="35">
        <v>2</v>
      </c>
      <c r="C127" s="36" t="s">
        <v>82</v>
      </c>
      <c r="D127" s="36" t="s">
        <v>83</v>
      </c>
      <c r="E127" s="36" t="s">
        <v>81</v>
      </c>
      <c r="F127" s="36" t="s">
        <v>83</v>
      </c>
      <c r="G127" s="36" t="s">
        <v>81</v>
      </c>
      <c r="H127" s="36" t="s">
        <v>83</v>
      </c>
      <c r="I127" s="36" t="s">
        <v>81</v>
      </c>
      <c r="J127" s="36" t="s">
        <v>83</v>
      </c>
      <c r="K127" s="36" t="s">
        <v>82</v>
      </c>
      <c r="L127" s="36" t="s">
        <v>83</v>
      </c>
      <c r="M127" s="36" t="s">
        <v>82</v>
      </c>
      <c r="N127" s="36" t="s">
        <v>83</v>
      </c>
      <c r="O127">
        <v>3</v>
      </c>
      <c r="P127">
        <v>0</v>
      </c>
      <c r="Q127">
        <v>3</v>
      </c>
      <c r="R127">
        <v>0</v>
      </c>
      <c r="S127">
        <f t="shared" si="6"/>
        <v>0</v>
      </c>
    </row>
    <row r="128" spans="1:19" x14ac:dyDescent="0.3">
      <c r="A128" s="35"/>
      <c r="B128" s="35">
        <v>3</v>
      </c>
      <c r="C128" s="36" t="s">
        <v>81</v>
      </c>
      <c r="D128" s="36" t="s">
        <v>83</v>
      </c>
      <c r="E128" s="36" t="s">
        <v>81</v>
      </c>
      <c r="F128" s="36" t="s">
        <v>83</v>
      </c>
      <c r="G128" s="36" t="s">
        <v>81</v>
      </c>
      <c r="H128" s="36" t="s">
        <v>83</v>
      </c>
      <c r="I128" s="36" t="s">
        <v>81</v>
      </c>
      <c r="J128" s="36" t="s">
        <v>83</v>
      </c>
      <c r="K128" s="36" t="s">
        <v>82</v>
      </c>
      <c r="L128" s="36" t="s">
        <v>83</v>
      </c>
      <c r="M128" s="36" t="s">
        <v>82</v>
      </c>
      <c r="N128" s="36" t="s">
        <v>83</v>
      </c>
      <c r="O128">
        <v>3</v>
      </c>
      <c r="P128">
        <v>0</v>
      </c>
      <c r="Q128">
        <v>3</v>
      </c>
      <c r="R128">
        <v>0</v>
      </c>
      <c r="S128">
        <f t="shared" si="6"/>
        <v>0</v>
      </c>
    </row>
    <row r="129" spans="1:19" x14ac:dyDescent="0.3">
      <c r="A129" s="35"/>
      <c r="B129" s="35">
        <v>4</v>
      </c>
      <c r="C129" s="36" t="s">
        <v>81</v>
      </c>
      <c r="D129" s="36" t="s">
        <v>83</v>
      </c>
      <c r="E129" s="36" t="s">
        <v>81</v>
      </c>
      <c r="F129" s="36" t="s">
        <v>83</v>
      </c>
      <c r="G129" s="36" t="s">
        <v>81</v>
      </c>
      <c r="H129" s="36" t="s">
        <v>83</v>
      </c>
      <c r="I129" s="36" t="s">
        <v>83</v>
      </c>
      <c r="J129" s="36" t="s">
        <v>83</v>
      </c>
      <c r="K129" s="36" t="s">
        <v>83</v>
      </c>
      <c r="L129" s="36" t="s">
        <v>83</v>
      </c>
      <c r="M129" s="36" t="s">
        <v>82</v>
      </c>
      <c r="N129" s="36" t="s">
        <v>83</v>
      </c>
      <c r="O129">
        <v>3</v>
      </c>
      <c r="P129">
        <v>0</v>
      </c>
      <c r="Q129">
        <v>3</v>
      </c>
      <c r="R129">
        <v>0</v>
      </c>
      <c r="S129">
        <f t="shared" si="6"/>
        <v>0</v>
      </c>
    </row>
    <row r="130" spans="1:19" x14ac:dyDescent="0.3">
      <c r="A130" s="35"/>
      <c r="B130" s="35">
        <v>5</v>
      </c>
      <c r="C130" s="36" t="s">
        <v>81</v>
      </c>
      <c r="D130" s="36" t="s">
        <v>83</v>
      </c>
      <c r="E130" s="36" t="s">
        <v>81</v>
      </c>
      <c r="F130" s="36" t="s">
        <v>83</v>
      </c>
      <c r="G130" s="36" t="s">
        <v>81</v>
      </c>
      <c r="H130" s="36" t="s">
        <v>83</v>
      </c>
      <c r="I130" s="36" t="s">
        <v>83</v>
      </c>
      <c r="J130" s="36" t="s">
        <v>83</v>
      </c>
      <c r="K130" s="36" t="s">
        <v>83</v>
      </c>
      <c r="L130" s="36" t="s">
        <v>83</v>
      </c>
      <c r="M130" s="36" t="s">
        <v>82</v>
      </c>
      <c r="N130" s="36" t="s">
        <v>83</v>
      </c>
      <c r="O130">
        <v>3</v>
      </c>
      <c r="P130">
        <v>0</v>
      </c>
      <c r="Q130">
        <v>3</v>
      </c>
      <c r="R130">
        <v>0</v>
      </c>
      <c r="S130">
        <v>0</v>
      </c>
    </row>
  </sheetData>
  <mergeCells count="20">
    <mergeCell ref="A35:A39"/>
    <mergeCell ref="A45:A49"/>
    <mergeCell ref="A23:A27"/>
    <mergeCell ref="A9:A13"/>
    <mergeCell ref="A106:A110"/>
    <mergeCell ref="A111:A115"/>
    <mergeCell ref="A96:A100"/>
    <mergeCell ref="A101:A105"/>
    <mergeCell ref="A2:A3"/>
    <mergeCell ref="A15:A19"/>
    <mergeCell ref="A90:A94"/>
    <mergeCell ref="A84:A88"/>
    <mergeCell ref="A70:A74"/>
    <mergeCell ref="A52:A53"/>
    <mergeCell ref="A60:A64"/>
    <mergeCell ref="A40:A44"/>
    <mergeCell ref="A58:A59"/>
    <mergeCell ref="A66:A68"/>
    <mergeCell ref="A77:A81"/>
    <mergeCell ref="A30:A34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F5CA4A-A7F3-46A6-ADDA-88097353D4A7}">
  <dimension ref="A1:F19"/>
  <sheetViews>
    <sheetView workbookViewId="0">
      <selection activeCell="A2" sqref="A2:F19"/>
    </sheetView>
  </sheetViews>
  <sheetFormatPr defaultRowHeight="14.4" x14ac:dyDescent="0.3"/>
  <sheetData>
    <row r="1" spans="1:6" ht="28.2" thickBot="1" x14ac:dyDescent="0.35">
      <c r="A1" s="23"/>
      <c r="B1" s="24" t="s">
        <v>31</v>
      </c>
      <c r="C1" s="23" t="s">
        <v>32</v>
      </c>
      <c r="D1" s="23" t="s">
        <v>33</v>
      </c>
      <c r="E1" s="23" t="s">
        <v>34</v>
      </c>
      <c r="F1" s="23" t="s">
        <v>6</v>
      </c>
    </row>
    <row r="2" spans="1:6" x14ac:dyDescent="0.3">
      <c r="A2" s="25" t="s">
        <v>36</v>
      </c>
      <c r="B2" s="26">
        <v>12</v>
      </c>
      <c r="C2" s="27">
        <v>0</v>
      </c>
      <c r="D2" s="27">
        <v>-2</v>
      </c>
      <c r="E2" s="27">
        <v>6</v>
      </c>
      <c r="F2" s="27">
        <v>6</v>
      </c>
    </row>
    <row r="3" spans="1:6" x14ac:dyDescent="0.3">
      <c r="A3" s="25" t="s">
        <v>35</v>
      </c>
      <c r="B3" s="26">
        <v>12</v>
      </c>
      <c r="C3" s="27">
        <v>-1</v>
      </c>
      <c r="D3" s="27">
        <v>8</v>
      </c>
      <c r="E3" s="28">
        <v>12</v>
      </c>
      <c r="F3" s="28">
        <v>12</v>
      </c>
    </row>
    <row r="4" spans="1:6" x14ac:dyDescent="0.3">
      <c r="A4" s="25" t="s">
        <v>37</v>
      </c>
      <c r="B4" s="26">
        <v>12</v>
      </c>
      <c r="C4" s="27">
        <v>4</v>
      </c>
      <c r="D4" s="27">
        <v>4</v>
      </c>
      <c r="E4" s="27">
        <v>0</v>
      </c>
      <c r="F4" s="27">
        <v>4</v>
      </c>
    </row>
    <row r="5" spans="1:6" x14ac:dyDescent="0.3">
      <c r="A5" s="25" t="s">
        <v>38</v>
      </c>
      <c r="B5" s="26">
        <v>12</v>
      </c>
      <c r="C5" s="27">
        <v>4</v>
      </c>
      <c r="D5" s="27">
        <v>0</v>
      </c>
      <c r="E5" s="27">
        <v>3</v>
      </c>
      <c r="F5" s="27">
        <v>-1</v>
      </c>
    </row>
    <row r="6" spans="1:6" x14ac:dyDescent="0.3">
      <c r="A6" s="25" t="s">
        <v>39</v>
      </c>
      <c r="B6" s="26">
        <v>12</v>
      </c>
      <c r="C6" s="28">
        <v>12</v>
      </c>
      <c r="D6" s="28">
        <v>12</v>
      </c>
      <c r="E6" s="28">
        <v>12</v>
      </c>
      <c r="F6" s="28">
        <v>12</v>
      </c>
    </row>
    <row r="7" spans="1:6" ht="15" thickBot="1" x14ac:dyDescent="0.35">
      <c r="A7" s="29" t="s">
        <v>40</v>
      </c>
      <c r="B7" s="30">
        <v>4</v>
      </c>
      <c r="C7" s="31">
        <v>0</v>
      </c>
      <c r="D7" s="31">
        <v>2</v>
      </c>
      <c r="E7" s="31">
        <v>2</v>
      </c>
      <c r="F7" s="31">
        <v>2</v>
      </c>
    </row>
    <row r="8" spans="1:6" x14ac:dyDescent="0.3">
      <c r="A8" s="32" t="s">
        <v>41</v>
      </c>
      <c r="B8" s="26">
        <v>12</v>
      </c>
      <c r="C8" s="26">
        <v>12</v>
      </c>
      <c r="D8" s="27">
        <v>0</v>
      </c>
      <c r="E8" s="27">
        <v>0</v>
      </c>
      <c r="F8" s="27">
        <v>0</v>
      </c>
    </row>
    <row r="9" spans="1:6" x14ac:dyDescent="0.3">
      <c r="A9" s="32" t="s">
        <v>42</v>
      </c>
      <c r="B9" s="26">
        <v>8</v>
      </c>
      <c r="C9" s="26">
        <v>8</v>
      </c>
      <c r="D9" s="27">
        <v>0</v>
      </c>
      <c r="E9" s="27">
        <v>-1</v>
      </c>
      <c r="F9" s="27">
        <v>-4</v>
      </c>
    </row>
    <row r="10" spans="1:6" x14ac:dyDescent="0.3">
      <c r="A10" s="32" t="s">
        <v>43</v>
      </c>
      <c r="B10" s="26">
        <v>8</v>
      </c>
      <c r="C10" s="26">
        <v>8</v>
      </c>
      <c r="D10" s="27">
        <v>0</v>
      </c>
      <c r="E10" s="27">
        <v>2</v>
      </c>
      <c r="F10" s="28">
        <v>7</v>
      </c>
    </row>
    <row r="11" spans="1:6" x14ac:dyDescent="0.3">
      <c r="A11" s="32" t="s">
        <v>44</v>
      </c>
      <c r="B11" s="26">
        <v>12</v>
      </c>
      <c r="C11" s="26">
        <v>12</v>
      </c>
      <c r="D11" s="27">
        <v>6</v>
      </c>
      <c r="E11" s="27">
        <v>8</v>
      </c>
      <c r="F11" s="27">
        <v>8</v>
      </c>
    </row>
    <row r="12" spans="1:6" x14ac:dyDescent="0.3">
      <c r="A12" s="32" t="s">
        <v>45</v>
      </c>
      <c r="B12" s="26">
        <v>12</v>
      </c>
      <c r="C12" s="26">
        <v>12</v>
      </c>
      <c r="D12" s="28">
        <v>12</v>
      </c>
      <c r="E12" s="28">
        <v>12</v>
      </c>
      <c r="F12" s="28">
        <v>12</v>
      </c>
    </row>
    <row r="13" spans="1:6" ht="15" thickBot="1" x14ac:dyDescent="0.35">
      <c r="A13" s="33" t="s">
        <v>46</v>
      </c>
      <c r="B13" s="30">
        <v>12</v>
      </c>
      <c r="C13" s="30">
        <v>12</v>
      </c>
      <c r="D13" s="31">
        <v>0</v>
      </c>
      <c r="E13" s="31">
        <v>0</v>
      </c>
      <c r="F13" s="31">
        <v>12</v>
      </c>
    </row>
    <row r="14" spans="1:6" x14ac:dyDescent="0.3">
      <c r="A14" s="32" t="s">
        <v>47</v>
      </c>
      <c r="B14" s="26">
        <v>12</v>
      </c>
      <c r="C14" s="26">
        <v>-12</v>
      </c>
      <c r="D14" s="26">
        <v>12</v>
      </c>
      <c r="E14" s="27">
        <v>0</v>
      </c>
      <c r="F14" s="28">
        <v>12</v>
      </c>
    </row>
    <row r="15" spans="1:6" x14ac:dyDescent="0.3">
      <c r="A15" s="32" t="s">
        <v>48</v>
      </c>
      <c r="B15" s="26">
        <v>12</v>
      </c>
      <c r="C15" s="26">
        <v>12</v>
      </c>
      <c r="D15" s="26">
        <v>12</v>
      </c>
      <c r="E15" s="28">
        <v>12</v>
      </c>
      <c r="F15" s="28">
        <v>12</v>
      </c>
    </row>
    <row r="16" spans="1:6" x14ac:dyDescent="0.3">
      <c r="A16" s="32" t="s">
        <v>49</v>
      </c>
      <c r="B16" s="26">
        <v>4</v>
      </c>
      <c r="C16" s="26">
        <v>4</v>
      </c>
      <c r="D16" s="26">
        <v>4</v>
      </c>
      <c r="E16" s="27">
        <v>0</v>
      </c>
      <c r="F16" s="27">
        <v>0</v>
      </c>
    </row>
    <row r="17" spans="1:6" x14ac:dyDescent="0.3">
      <c r="A17" s="32" t="s">
        <v>50</v>
      </c>
      <c r="B17" s="26">
        <v>4</v>
      </c>
      <c r="C17" s="26">
        <v>4</v>
      </c>
      <c r="D17" s="26">
        <v>4</v>
      </c>
      <c r="E17" s="34">
        <v>-16</v>
      </c>
      <c r="F17" s="34">
        <v>-4</v>
      </c>
    </row>
    <row r="18" spans="1:6" x14ac:dyDescent="0.3">
      <c r="A18" s="32" t="s">
        <v>51</v>
      </c>
      <c r="B18" s="26">
        <v>0</v>
      </c>
      <c r="C18" s="26">
        <v>0</v>
      </c>
      <c r="D18" s="26">
        <v>0</v>
      </c>
      <c r="E18" s="27">
        <v>0</v>
      </c>
      <c r="F18" s="27">
        <v>0</v>
      </c>
    </row>
    <row r="19" spans="1:6" ht="15" thickBot="1" x14ac:dyDescent="0.35">
      <c r="A19" s="33" t="s">
        <v>52</v>
      </c>
      <c r="B19" s="30">
        <v>0</v>
      </c>
      <c r="C19" s="30">
        <v>0</v>
      </c>
      <c r="D19" s="30">
        <v>0</v>
      </c>
      <c r="E19" s="31">
        <v>0</v>
      </c>
      <c r="F19" s="31">
        <v>0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6</vt:i4>
      </vt:variant>
    </vt:vector>
  </HeadingPairs>
  <TitlesOfParts>
    <vt:vector size="6" baseType="lpstr">
      <vt:lpstr>AC3_2023</vt:lpstr>
      <vt:lpstr>AC3_Análise</vt:lpstr>
      <vt:lpstr>Likert_2023</vt:lpstr>
      <vt:lpstr>Likert</vt:lpstr>
      <vt:lpstr>Boneca_2023</vt:lpstr>
      <vt:lpstr>Boneca_Análise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Denise Passarelli</dc:creator>
  <cp:keywords/>
  <dc:description/>
  <cp:lastModifiedBy>Denise Passarelli</cp:lastModifiedBy>
  <cp:revision/>
  <dcterms:created xsi:type="dcterms:W3CDTF">2022-10-24T23:17:40Z</dcterms:created>
  <dcterms:modified xsi:type="dcterms:W3CDTF">2026-02-23T17:58:36Z</dcterms:modified>
  <cp:category/>
  <cp:contentStatus/>
</cp:coreProperties>
</file>