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d129375e4439b47/Desktop/UFSCar/Mestrado/FAPESP/Dados/Minhoca/ensaio de fuga/"/>
    </mc:Choice>
  </mc:AlternateContent>
  <xr:revisionPtr revIDLastSave="410" documentId="13_ncr:1_{2BC3CAFB-E6AF-4DFE-8886-B21ED631F236}" xr6:coauthVersionLast="47" xr6:coauthVersionMax="47" xr10:uidLastSave="{8DE40004-9E0E-45AD-B12B-C21701CEF43C}"/>
  <bookViews>
    <workbookView xWindow="-120" yWindow="-120" windowWidth="20730" windowHeight="11040" xr2:uid="{80E75BB0-A5B5-4342-A17B-52201A8D2139}"/>
  </bookViews>
  <sheets>
    <sheet name="PORCENTAGEM DE FUGA" sheetId="5" r:id="rId1"/>
    <sheet name="Clomazone" sheetId="1" r:id="rId2"/>
    <sheet name="sulfentrazone" sheetId="2" r:id="rId3"/>
    <sheet name="indaziflam" sheetId="3" r:id="rId4"/>
    <sheet name="ácido bórico" sheetId="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1" i="3" l="1"/>
  <c r="H46" i="3"/>
  <c r="G46" i="3"/>
  <c r="G47" i="1"/>
  <c r="F47" i="1"/>
  <c r="F46" i="2"/>
  <c r="E46" i="2"/>
  <c r="I47" i="3"/>
  <c r="I48" i="3"/>
  <c r="I72" i="3"/>
  <c r="I71" i="3"/>
  <c r="I74" i="3"/>
  <c r="I75" i="3"/>
  <c r="I73" i="3"/>
  <c r="G52" i="3"/>
  <c r="H52" i="3"/>
  <c r="G58" i="3"/>
  <c r="H58" i="3"/>
  <c r="G64" i="3"/>
  <c r="H64" i="3"/>
  <c r="G70" i="3"/>
  <c r="H70" i="3"/>
  <c r="G76" i="3"/>
  <c r="H76" i="3"/>
  <c r="H48" i="1"/>
  <c r="E52" i="2"/>
  <c r="F52" i="2"/>
  <c r="E58" i="2"/>
  <c r="F58" i="2"/>
  <c r="E64" i="2"/>
  <c r="F64" i="2"/>
  <c r="E70" i="2"/>
  <c r="F70" i="2"/>
  <c r="E45" i="2"/>
  <c r="F45" i="2"/>
  <c r="F71" i="1"/>
  <c r="G71" i="1"/>
  <c r="F53" i="1"/>
  <c r="G53" i="1"/>
  <c r="F59" i="1"/>
  <c r="G59" i="1"/>
  <c r="F65" i="1"/>
  <c r="G65" i="1"/>
  <c r="H67" i="1"/>
  <c r="I69" i="3"/>
  <c r="I68" i="3"/>
  <c r="I67" i="3"/>
  <c r="I66" i="3"/>
  <c r="I65" i="3"/>
  <c r="J65" i="3" s="1"/>
  <c r="I63" i="3"/>
  <c r="I62" i="3"/>
  <c r="I61" i="3"/>
  <c r="I60" i="3"/>
  <c r="I59" i="3"/>
  <c r="I57" i="3"/>
  <c r="I56" i="3"/>
  <c r="I55" i="3"/>
  <c r="I54" i="3"/>
  <c r="I53" i="3"/>
  <c r="J53" i="3" s="1"/>
  <c r="I50" i="3"/>
  <c r="I49" i="3"/>
  <c r="G41" i="2"/>
  <c r="G42" i="2"/>
  <c r="G43" i="2"/>
  <c r="G44" i="2"/>
  <c r="G47" i="2"/>
  <c r="H47" i="2" s="1"/>
  <c r="G48" i="2"/>
  <c r="G49" i="2"/>
  <c r="G50" i="2"/>
  <c r="G51" i="2"/>
  <c r="G53" i="2"/>
  <c r="H53" i="2" s="1"/>
  <c r="G54" i="2"/>
  <c r="G55" i="2"/>
  <c r="G56" i="2"/>
  <c r="G57" i="2"/>
  <c r="G59" i="2"/>
  <c r="H59" i="2" s="1"/>
  <c r="G60" i="2"/>
  <c r="G61" i="2"/>
  <c r="G62" i="2"/>
  <c r="G63" i="2"/>
  <c r="G65" i="2"/>
  <c r="G66" i="2"/>
  <c r="G67" i="2"/>
  <c r="G68" i="2"/>
  <c r="G69" i="2"/>
  <c r="G71" i="2"/>
  <c r="H71" i="2" s="1"/>
  <c r="G72" i="2"/>
  <c r="G73" i="2"/>
  <c r="G74" i="2"/>
  <c r="G75" i="2"/>
  <c r="G40" i="2"/>
  <c r="H49" i="1"/>
  <c r="H50" i="1"/>
  <c r="H51" i="1"/>
  <c r="H52" i="1"/>
  <c r="H54" i="1"/>
  <c r="H55" i="1"/>
  <c r="H56" i="1"/>
  <c r="H57" i="1"/>
  <c r="H58" i="1"/>
  <c r="H60" i="1"/>
  <c r="H61" i="1"/>
  <c r="H62" i="1"/>
  <c r="H63" i="1"/>
  <c r="H64" i="1"/>
  <c r="H66" i="1"/>
  <c r="H68" i="1"/>
  <c r="H69" i="1"/>
  <c r="H70" i="1"/>
  <c r="E76" i="2"/>
  <c r="F76" i="2"/>
  <c r="J71" i="3" l="1"/>
  <c r="J59" i="3"/>
  <c r="K47" i="3"/>
  <c r="J47" i="3"/>
  <c r="H65" i="2"/>
  <c r="I60" i="1"/>
  <c r="I66" i="1"/>
</calcChain>
</file>

<file path=xl/sharedStrings.xml><?xml version="1.0" encoding="utf-8"?>
<sst xmlns="http://schemas.openxmlformats.org/spreadsheetml/2006/main" count="319" uniqueCount="39">
  <si>
    <t>SOMA</t>
  </si>
  <si>
    <t>MÉDIA</t>
  </si>
  <si>
    <t>MASSA INICIAL</t>
  </si>
  <si>
    <t>0 mg/kg</t>
  </si>
  <si>
    <t>A</t>
  </si>
  <si>
    <t>B</t>
  </si>
  <si>
    <t>C</t>
  </si>
  <si>
    <t>D</t>
  </si>
  <si>
    <t>E</t>
  </si>
  <si>
    <t>1 mg/kg</t>
  </si>
  <si>
    <t>10 mg/kg</t>
  </si>
  <si>
    <t>100 mg/kg</t>
  </si>
  <si>
    <t>500 mg/kg</t>
  </si>
  <si>
    <t>1000 mg/kg</t>
  </si>
  <si>
    <t>750 mg/kg</t>
  </si>
  <si>
    <t>50 mg/kg</t>
  </si>
  <si>
    <t>75 mg/kg</t>
  </si>
  <si>
    <t>25 mg/kg</t>
  </si>
  <si>
    <t>50mg/kg</t>
  </si>
  <si>
    <t>FUGA</t>
  </si>
  <si>
    <t>CONTROLE</t>
  </si>
  <si>
    <t>TRATAMENTO</t>
  </si>
  <si>
    <t xml:space="preserve"> </t>
  </si>
  <si>
    <t>Porcentagem de fuga</t>
  </si>
  <si>
    <t>soma</t>
  </si>
  <si>
    <t>PORCENTAGEM DE FUGA</t>
  </si>
  <si>
    <t>CLOMAZONE</t>
  </si>
  <si>
    <t>SULFENTRAZONE</t>
  </si>
  <si>
    <t>INDAZIFLAM</t>
  </si>
  <si>
    <t>Concentração</t>
  </si>
  <si>
    <t>Fuga (%)</t>
  </si>
  <si>
    <t>desvio padrão</t>
  </si>
  <si>
    <t>desvio</t>
  </si>
  <si>
    <t>clomaz</t>
  </si>
  <si>
    <t>sulf</t>
  </si>
  <si>
    <t>indaz</t>
  </si>
  <si>
    <t>porcentagem</t>
  </si>
  <si>
    <t>VALIDADO</t>
  </si>
  <si>
    <t>Usado no fisher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</si>
</sst>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164" fontId="0" fillId="0" borderId="0" xfId="0" applyNumberFormat="1" applyAlignment="1">
      <alignment horizontal="center" vertical="center"/>
    </xf>
    <xf numFmtId="164" fontId="0" fillId="3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0" fillId="2" borderId="0" xfId="0" applyFill="1"/>
    <xf numFmtId="0" fontId="2" fillId="2" borderId="0" xfId="0" applyFont="1" applyFill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/>
    <xf numFmtId="0" fontId="3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1266703</xdr:colOff>
      <xdr:row>39</xdr:row>
      <xdr:rowOff>70826</xdr:rowOff>
    </xdr:from>
    <xdr:to>
      <xdr:col>18</xdr:col>
      <xdr:colOff>485190</xdr:colOff>
      <xdr:row>60</xdr:row>
      <xdr:rowOff>152414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609263B-CCD7-8FE9-374D-79C9B7919E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2931" t="25398" r="10550" b="18813"/>
        <a:stretch/>
      </xdr:blipFill>
      <xdr:spPr>
        <a:xfrm>
          <a:off x="7596219" y="7660100"/>
          <a:ext cx="6080584" cy="41681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61139</xdr:colOff>
      <xdr:row>38</xdr:row>
      <xdr:rowOff>106914</xdr:rowOff>
    </xdr:from>
    <xdr:to>
      <xdr:col>23</xdr:col>
      <xdr:colOff>61139</xdr:colOff>
      <xdr:row>61</xdr:row>
      <xdr:rowOff>4705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11BB9DE-69E7-8020-1463-2D6111E923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76" r="51261" b="41419"/>
        <a:stretch/>
      </xdr:blipFill>
      <xdr:spPr>
        <a:xfrm>
          <a:off x="9887440" y="7493649"/>
          <a:ext cx="6123214" cy="436870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CAAC8-F98B-48C8-9903-C8F1FA1420F1}">
  <dimension ref="B1:M8"/>
  <sheetViews>
    <sheetView tabSelected="1" workbookViewId="0">
      <selection activeCell="K1" sqref="K1:L1"/>
    </sheetView>
  </sheetViews>
  <sheetFormatPr defaultRowHeight="15" x14ac:dyDescent="0.25"/>
  <cols>
    <col min="2" max="2" width="13.140625" bestFit="1" customWidth="1"/>
    <col min="4" max="4" width="13.5703125" bestFit="1" customWidth="1"/>
    <col min="7" max="7" width="13.140625" bestFit="1" customWidth="1"/>
    <col min="9" max="9" width="13.5703125" bestFit="1" customWidth="1"/>
    <col min="11" max="11" width="13.140625" bestFit="1" customWidth="1"/>
  </cols>
  <sheetData>
    <row r="1" spans="2:13" x14ac:dyDescent="0.25">
      <c r="B1" s="19" t="s">
        <v>26</v>
      </c>
      <c r="C1" s="19"/>
      <c r="D1" s="14"/>
      <c r="E1" s="14"/>
      <c r="F1" s="14"/>
      <c r="G1" s="19" t="s">
        <v>27</v>
      </c>
      <c r="H1" s="19"/>
      <c r="I1" s="14"/>
      <c r="J1" s="14"/>
      <c r="K1" s="19" t="s">
        <v>28</v>
      </c>
      <c r="L1" s="19"/>
    </row>
    <row r="2" spans="2:13" x14ac:dyDescent="0.25">
      <c r="B2" s="14" t="s">
        <v>29</v>
      </c>
      <c r="C2" s="14" t="s">
        <v>30</v>
      </c>
      <c r="D2" s="14" t="s">
        <v>31</v>
      </c>
      <c r="E2" s="14"/>
      <c r="F2" s="14"/>
      <c r="G2" s="14" t="s">
        <v>29</v>
      </c>
      <c r="H2" s="14" t="s">
        <v>30</v>
      </c>
      <c r="I2" s="14" t="s">
        <v>31</v>
      </c>
      <c r="J2" s="14"/>
      <c r="K2" s="14" t="s">
        <v>29</v>
      </c>
      <c r="L2" s="14" t="s">
        <v>30</v>
      </c>
      <c r="M2" s="14" t="s">
        <v>32</v>
      </c>
    </row>
    <row r="3" spans="2:13" x14ac:dyDescent="0.25">
      <c r="B3" s="13">
        <v>0</v>
      </c>
      <c r="C3" s="13"/>
      <c r="E3" s="13"/>
      <c r="F3" s="13"/>
      <c r="G3" s="13">
        <v>0</v>
      </c>
      <c r="H3" s="13"/>
      <c r="I3" s="13"/>
      <c r="J3" s="13"/>
      <c r="K3" s="13">
        <v>0</v>
      </c>
      <c r="L3" s="13"/>
    </row>
    <row r="4" spans="2:13" x14ac:dyDescent="0.25">
      <c r="B4" s="13">
        <v>1</v>
      </c>
      <c r="C4" s="13"/>
      <c r="D4" s="13"/>
      <c r="E4" s="13"/>
      <c r="F4" s="13"/>
      <c r="G4" s="13">
        <v>1</v>
      </c>
      <c r="H4" s="13"/>
      <c r="I4" s="13"/>
      <c r="J4" s="13"/>
      <c r="K4" s="13">
        <v>1</v>
      </c>
      <c r="L4" s="13"/>
    </row>
    <row r="5" spans="2:13" x14ac:dyDescent="0.25">
      <c r="B5" s="13">
        <v>10</v>
      </c>
      <c r="C5" s="13"/>
      <c r="D5" s="13"/>
      <c r="E5" s="13"/>
      <c r="F5" s="13"/>
      <c r="G5" s="13">
        <v>10</v>
      </c>
      <c r="H5" s="13"/>
      <c r="I5" s="13"/>
      <c r="J5" s="13"/>
      <c r="K5" s="13">
        <v>10</v>
      </c>
      <c r="L5" s="13"/>
    </row>
    <row r="6" spans="2:13" x14ac:dyDescent="0.25">
      <c r="B6" s="13">
        <v>25</v>
      </c>
      <c r="C6" s="13"/>
      <c r="D6" s="13"/>
      <c r="E6" s="13"/>
      <c r="F6" s="13"/>
      <c r="G6" s="13">
        <v>50</v>
      </c>
      <c r="H6" s="13"/>
      <c r="I6" s="13"/>
      <c r="J6" s="13"/>
      <c r="K6" s="13">
        <v>50</v>
      </c>
      <c r="L6" s="13"/>
    </row>
    <row r="7" spans="2:13" x14ac:dyDescent="0.25">
      <c r="B7" s="13">
        <v>50</v>
      </c>
      <c r="C7" s="13"/>
      <c r="D7" s="13"/>
      <c r="E7" s="13"/>
      <c r="F7" s="13"/>
      <c r="G7" s="13">
        <v>75</v>
      </c>
      <c r="H7" s="13"/>
      <c r="I7" s="13"/>
      <c r="J7" s="13"/>
      <c r="K7" s="13">
        <v>75</v>
      </c>
      <c r="L7" s="13"/>
    </row>
    <row r="8" spans="2:13" x14ac:dyDescent="0.25">
      <c r="B8" s="13">
        <v>75</v>
      </c>
      <c r="C8" s="13"/>
      <c r="D8" s="13"/>
      <c r="E8" s="13"/>
      <c r="F8" s="13"/>
      <c r="G8" s="13">
        <v>100</v>
      </c>
      <c r="H8" s="13"/>
      <c r="I8" s="13"/>
      <c r="J8" s="13"/>
      <c r="K8" s="13">
        <v>100</v>
      </c>
      <c r="L8" s="13"/>
    </row>
  </sheetData>
  <mergeCells count="3">
    <mergeCell ref="B1:C1"/>
    <mergeCell ref="G1:H1"/>
    <mergeCell ref="K1:L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CD227-8BF4-4D3A-B3AD-D59FA3FA076F}">
  <dimension ref="C4:Q71"/>
  <sheetViews>
    <sheetView topLeftCell="A37" zoomScale="93" zoomScaleNormal="93" workbookViewId="0">
      <selection activeCell="E47" sqref="E47:H47"/>
    </sheetView>
  </sheetViews>
  <sheetFormatPr defaultRowHeight="15" x14ac:dyDescent="0.25"/>
  <cols>
    <col min="3" max="3" width="14.28515625" bestFit="1" customWidth="1"/>
    <col min="6" max="6" width="10.28515625" bestFit="1" customWidth="1"/>
    <col min="7" max="7" width="13.5703125" bestFit="1" customWidth="1"/>
    <col min="8" max="9" width="20" bestFit="1" customWidth="1"/>
  </cols>
  <sheetData>
    <row r="4" spans="3:17" x14ac:dyDescent="0.25">
      <c r="F4" s="1">
        <v>1</v>
      </c>
      <c r="G4" s="1">
        <v>2</v>
      </c>
      <c r="H4" s="1">
        <v>3</v>
      </c>
      <c r="I4" s="1">
        <v>4</v>
      </c>
      <c r="J4" s="1">
        <v>5</v>
      </c>
      <c r="K4" s="1">
        <v>6</v>
      </c>
      <c r="L4" s="1">
        <v>7</v>
      </c>
      <c r="M4" s="1">
        <v>8</v>
      </c>
      <c r="N4" s="1">
        <v>9</v>
      </c>
      <c r="O4" s="1">
        <v>10</v>
      </c>
      <c r="P4" s="2" t="s">
        <v>0</v>
      </c>
      <c r="Q4" s="2" t="s">
        <v>1</v>
      </c>
    </row>
    <row r="5" spans="3:17" x14ac:dyDescent="0.25">
      <c r="C5" t="s">
        <v>2</v>
      </c>
      <c r="D5" s="20" t="s">
        <v>3</v>
      </c>
      <c r="E5" t="s">
        <v>4</v>
      </c>
      <c r="F5" s="3"/>
      <c r="G5" s="3"/>
      <c r="H5" s="3"/>
      <c r="I5" s="3"/>
      <c r="J5" s="3"/>
      <c r="K5" s="3"/>
      <c r="L5" s="3"/>
      <c r="M5" s="3"/>
      <c r="N5" s="3"/>
      <c r="O5" s="3"/>
      <c r="P5" s="4">
        <v>2.8</v>
      </c>
      <c r="Q5" s="4"/>
    </row>
    <row r="6" spans="3:17" x14ac:dyDescent="0.25">
      <c r="C6" s="5">
        <v>44991</v>
      </c>
      <c r="D6" s="20"/>
      <c r="E6" t="s">
        <v>5</v>
      </c>
      <c r="F6" s="3"/>
      <c r="G6" s="3"/>
      <c r="H6" s="3"/>
      <c r="I6" s="3"/>
      <c r="J6" s="3"/>
      <c r="K6" s="3"/>
      <c r="L6" s="3"/>
      <c r="M6" s="3"/>
      <c r="N6" s="3"/>
      <c r="O6" s="3"/>
      <c r="P6" s="4">
        <v>2.5</v>
      </c>
      <c r="Q6" s="4"/>
    </row>
    <row r="7" spans="3:17" x14ac:dyDescent="0.25">
      <c r="D7" s="20"/>
      <c r="E7" t="s">
        <v>6</v>
      </c>
      <c r="F7" s="3"/>
      <c r="G7" s="3"/>
      <c r="H7" s="3"/>
      <c r="I7" s="3"/>
      <c r="J7" s="3"/>
      <c r="K7" s="3"/>
      <c r="L7" s="3"/>
      <c r="M7" s="3"/>
      <c r="N7" s="3"/>
      <c r="O7" s="3"/>
      <c r="P7" s="4">
        <v>2.69</v>
      </c>
      <c r="Q7" s="4"/>
    </row>
    <row r="8" spans="3:17" x14ac:dyDescent="0.25">
      <c r="D8" s="20"/>
      <c r="E8" t="s">
        <v>7</v>
      </c>
      <c r="F8" s="3"/>
      <c r="G8" s="3"/>
      <c r="H8" s="3"/>
      <c r="I8" s="3"/>
      <c r="J8" s="3"/>
      <c r="K8" s="3"/>
      <c r="L8" s="3"/>
      <c r="M8" s="3"/>
      <c r="N8" s="3"/>
      <c r="O8" s="3"/>
      <c r="P8" s="4">
        <v>2.56</v>
      </c>
      <c r="Q8" s="4"/>
    </row>
    <row r="9" spans="3:17" x14ac:dyDescent="0.25">
      <c r="D9" s="20"/>
      <c r="E9" t="s">
        <v>8</v>
      </c>
      <c r="F9" s="3"/>
      <c r="G9" s="3"/>
      <c r="H9" s="3"/>
      <c r="I9" s="3"/>
      <c r="J9" s="3"/>
      <c r="K9" s="3"/>
      <c r="L9" s="3"/>
      <c r="M9" s="3"/>
      <c r="N9" s="3"/>
      <c r="O9" s="3"/>
      <c r="P9" s="4">
        <v>3.8</v>
      </c>
      <c r="Q9" s="4"/>
    </row>
    <row r="10" spans="3:17" x14ac:dyDescent="0.25">
      <c r="D10" s="20" t="s">
        <v>9</v>
      </c>
      <c r="E10" t="s">
        <v>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4">
        <v>2.5099999999999998</v>
      </c>
      <c r="Q10" s="4"/>
    </row>
    <row r="11" spans="3:17" x14ac:dyDescent="0.25">
      <c r="D11" s="20"/>
      <c r="E11" t="s">
        <v>5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4">
        <v>2.5</v>
      </c>
      <c r="Q11" s="4"/>
    </row>
    <row r="12" spans="3:17" x14ac:dyDescent="0.25">
      <c r="D12" s="20"/>
      <c r="E12" t="s">
        <v>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4">
        <v>2.52</v>
      </c>
      <c r="Q12" s="4"/>
    </row>
    <row r="13" spans="3:17" x14ac:dyDescent="0.25">
      <c r="D13" s="20"/>
      <c r="E13" t="s">
        <v>7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4">
        <v>2.57</v>
      </c>
      <c r="Q13" s="4"/>
    </row>
    <row r="14" spans="3:17" x14ac:dyDescent="0.25">
      <c r="D14" s="20"/>
      <c r="E14" t="s">
        <v>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4">
        <v>2.5</v>
      </c>
      <c r="Q14" s="4"/>
    </row>
    <row r="15" spans="3:17" x14ac:dyDescent="0.25">
      <c r="D15" s="20" t="s">
        <v>10</v>
      </c>
      <c r="E15" t="s">
        <v>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4">
        <v>2.69</v>
      </c>
      <c r="Q15" s="4"/>
    </row>
    <row r="16" spans="3:17" x14ac:dyDescent="0.25">
      <c r="D16" s="20"/>
      <c r="E16" t="s">
        <v>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4">
        <v>2.6</v>
      </c>
      <c r="Q16" s="4"/>
    </row>
    <row r="17" spans="4:17" x14ac:dyDescent="0.25">
      <c r="D17" s="20"/>
      <c r="E17" t="s">
        <v>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4">
        <v>2.9</v>
      </c>
      <c r="Q17" s="4"/>
    </row>
    <row r="18" spans="4:17" x14ac:dyDescent="0.25">
      <c r="D18" s="20"/>
      <c r="E18" t="s">
        <v>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4">
        <v>2.5099999999999998</v>
      </c>
      <c r="Q18" s="4"/>
    </row>
    <row r="19" spans="4:17" x14ac:dyDescent="0.25">
      <c r="D19" s="20"/>
      <c r="E19" t="s">
        <v>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4">
        <v>2.5</v>
      </c>
      <c r="Q19" s="4"/>
    </row>
    <row r="20" spans="4:17" x14ac:dyDescent="0.25">
      <c r="D20" s="20" t="s">
        <v>17</v>
      </c>
      <c r="E20" t="s">
        <v>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4">
        <v>2.5299999999999998</v>
      </c>
      <c r="Q20" s="4"/>
    </row>
    <row r="21" spans="4:17" x14ac:dyDescent="0.25">
      <c r="D21" s="20"/>
      <c r="E21" t="s">
        <v>5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4">
        <v>2.6</v>
      </c>
      <c r="Q21" s="4"/>
    </row>
    <row r="22" spans="4:17" x14ac:dyDescent="0.25">
      <c r="D22" s="20"/>
      <c r="E22" t="s">
        <v>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4">
        <v>2.5</v>
      </c>
      <c r="Q22" s="4"/>
    </row>
    <row r="23" spans="4:17" x14ac:dyDescent="0.25">
      <c r="D23" s="20"/>
      <c r="E23" t="s">
        <v>7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4">
        <v>2.5</v>
      </c>
      <c r="Q23" s="4"/>
    </row>
    <row r="24" spans="4:17" x14ac:dyDescent="0.25">
      <c r="D24" s="20"/>
      <c r="E24" t="s">
        <v>8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4">
        <v>2.64</v>
      </c>
      <c r="Q24" s="4"/>
    </row>
    <row r="25" spans="4:17" x14ac:dyDescent="0.25">
      <c r="D25" s="20" t="s">
        <v>18</v>
      </c>
      <c r="E25" t="s">
        <v>4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4">
        <v>2.5</v>
      </c>
      <c r="Q25" s="4"/>
    </row>
    <row r="26" spans="4:17" x14ac:dyDescent="0.25">
      <c r="D26" s="20"/>
      <c r="E26" t="s">
        <v>5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4">
        <v>2.6</v>
      </c>
      <c r="Q26" s="4"/>
    </row>
    <row r="27" spans="4:17" x14ac:dyDescent="0.25">
      <c r="D27" s="20"/>
      <c r="E27" t="s">
        <v>6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4">
        <v>2.5499999999999998</v>
      </c>
      <c r="Q27" s="4"/>
    </row>
    <row r="28" spans="4:17" x14ac:dyDescent="0.25">
      <c r="D28" s="20"/>
      <c r="E28" t="s">
        <v>7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4">
        <v>2.52</v>
      </c>
      <c r="Q28" s="4"/>
    </row>
    <row r="29" spans="4:17" x14ac:dyDescent="0.25">
      <c r="D29" s="20"/>
      <c r="E29" t="s">
        <v>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4">
        <v>2.67</v>
      </c>
      <c r="Q29" s="4"/>
    </row>
    <row r="30" spans="4:17" x14ac:dyDescent="0.25">
      <c r="D30" s="20" t="s">
        <v>16</v>
      </c>
      <c r="E30" t="s">
        <v>4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4">
        <v>2.61</v>
      </c>
      <c r="Q30" s="4"/>
    </row>
    <row r="31" spans="4:17" x14ac:dyDescent="0.25">
      <c r="D31" s="20"/>
      <c r="E31" t="s">
        <v>5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4">
        <v>2.5299999999999998</v>
      </c>
      <c r="Q31" s="4"/>
    </row>
    <row r="32" spans="4:17" x14ac:dyDescent="0.25">
      <c r="D32" s="20"/>
      <c r="E32" t="s">
        <v>6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4">
        <v>2.5</v>
      </c>
      <c r="Q32" s="4"/>
    </row>
    <row r="33" spans="3:17" x14ac:dyDescent="0.25">
      <c r="D33" s="20"/>
      <c r="E33" t="s">
        <v>7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4">
        <v>2.52</v>
      </c>
      <c r="Q33" s="4"/>
    </row>
    <row r="34" spans="3:17" x14ac:dyDescent="0.25">
      <c r="D34" s="20"/>
      <c r="E34" t="s">
        <v>8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4">
        <v>2.54</v>
      </c>
      <c r="Q34" s="4"/>
    </row>
    <row r="35" spans="3:17" x14ac:dyDescent="0.25">
      <c r="F35" s="2" t="s">
        <v>20</v>
      </c>
      <c r="G35" s="2" t="s">
        <v>21</v>
      </c>
      <c r="H35" s="6"/>
      <c r="I35" s="6"/>
      <c r="J35" s="6"/>
      <c r="K35" s="6"/>
      <c r="L35" s="6"/>
      <c r="M35" s="6"/>
      <c r="N35" s="6"/>
      <c r="O35" s="6"/>
      <c r="P35" s="7"/>
      <c r="Q35" s="7"/>
    </row>
    <row r="36" spans="3:17" x14ac:dyDescent="0.25">
      <c r="D36" s="20" t="s">
        <v>3</v>
      </c>
      <c r="E36" t="s">
        <v>4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7"/>
      <c r="Q36" s="7"/>
    </row>
    <row r="37" spans="3:17" x14ac:dyDescent="0.25">
      <c r="C37" s="5"/>
      <c r="D37" s="20"/>
      <c r="E37" t="s">
        <v>5</v>
      </c>
      <c r="F37" s="8"/>
      <c r="G37" s="8" t="s">
        <v>22</v>
      </c>
      <c r="H37" s="8"/>
      <c r="I37" s="8"/>
      <c r="J37" s="8"/>
      <c r="K37" s="8"/>
      <c r="L37" s="8"/>
      <c r="M37" s="8"/>
      <c r="N37" s="8"/>
      <c r="O37" s="8"/>
      <c r="P37" s="7"/>
      <c r="Q37" s="7"/>
    </row>
    <row r="38" spans="3:17" x14ac:dyDescent="0.25">
      <c r="C38" s="10" t="s">
        <v>19</v>
      </c>
      <c r="D38" s="20"/>
      <c r="E38" t="s">
        <v>6</v>
      </c>
      <c r="F38" s="8"/>
      <c r="G38" s="8"/>
      <c r="P38" s="7"/>
      <c r="Q38" s="7"/>
    </row>
    <row r="39" spans="3:17" x14ac:dyDescent="0.25">
      <c r="D39" s="20"/>
      <c r="E39" t="s">
        <v>7</v>
      </c>
      <c r="F39" s="8"/>
      <c r="G39" s="8"/>
      <c r="P39" s="7"/>
      <c r="Q39" s="7"/>
    </row>
    <row r="40" spans="3:17" x14ac:dyDescent="0.25">
      <c r="D40" s="20"/>
      <c r="E40" t="s">
        <v>8</v>
      </c>
      <c r="F40" s="8" t="s">
        <v>20</v>
      </c>
      <c r="G40" s="8" t="s">
        <v>21</v>
      </c>
      <c r="H40" t="s">
        <v>23</v>
      </c>
      <c r="P40" s="7"/>
      <c r="Q40" s="7"/>
    </row>
    <row r="41" spans="3:17" x14ac:dyDescent="0.25">
      <c r="D41" s="20" t="s">
        <v>9</v>
      </c>
      <c r="E41" t="s">
        <v>4</v>
      </c>
      <c r="F41">
        <v>8</v>
      </c>
      <c r="G41">
        <v>2</v>
      </c>
      <c r="H41">
        <v>60</v>
      </c>
    </row>
    <row r="42" spans="3:17" x14ac:dyDescent="0.25">
      <c r="D42" s="20"/>
      <c r="E42" t="s">
        <v>5</v>
      </c>
      <c r="F42">
        <v>4</v>
      </c>
      <c r="G42">
        <v>6</v>
      </c>
      <c r="H42">
        <v>-20</v>
      </c>
    </row>
    <row r="43" spans="3:17" x14ac:dyDescent="0.25">
      <c r="D43" s="20"/>
      <c r="E43" t="s">
        <v>6</v>
      </c>
      <c r="F43">
        <v>5</v>
      </c>
      <c r="G43">
        <v>5</v>
      </c>
      <c r="H43">
        <v>0</v>
      </c>
    </row>
    <row r="44" spans="3:17" x14ac:dyDescent="0.25">
      <c r="D44" s="20"/>
      <c r="E44" t="s">
        <v>7</v>
      </c>
      <c r="F44">
        <v>2</v>
      </c>
      <c r="G44">
        <v>8</v>
      </c>
      <c r="H44">
        <v>-60</v>
      </c>
    </row>
    <row r="45" spans="3:17" x14ac:dyDescent="0.25">
      <c r="D45" s="20"/>
      <c r="E45" t="s">
        <v>8</v>
      </c>
      <c r="F45">
        <v>7</v>
      </c>
      <c r="G45">
        <v>3</v>
      </c>
      <c r="H45">
        <v>40</v>
      </c>
    </row>
    <row r="46" spans="3:17" x14ac:dyDescent="0.25">
      <c r="D46" s="15"/>
      <c r="E46" s="10" t="s">
        <v>0</v>
      </c>
      <c r="F46" s="10">
        <v>26</v>
      </c>
      <c r="G46" s="10">
        <v>24</v>
      </c>
    </row>
    <row r="47" spans="3:17" x14ac:dyDescent="0.25">
      <c r="D47" s="15"/>
      <c r="E47" s="10" t="s">
        <v>36</v>
      </c>
      <c r="F47" s="17">
        <f>26*100/50</f>
        <v>52</v>
      </c>
      <c r="G47" s="17">
        <f>24*100/50</f>
        <v>48</v>
      </c>
      <c r="H47" s="18" t="s">
        <v>37</v>
      </c>
    </row>
    <row r="48" spans="3:17" x14ac:dyDescent="0.25">
      <c r="D48" s="20" t="s">
        <v>10</v>
      </c>
      <c r="E48" t="s">
        <v>4</v>
      </c>
      <c r="F48">
        <v>6</v>
      </c>
      <c r="G48">
        <v>4</v>
      </c>
      <c r="H48">
        <f>((F48-G48)/10)*100</f>
        <v>20</v>
      </c>
    </row>
    <row r="49" spans="4:9" x14ac:dyDescent="0.25">
      <c r="D49" s="20"/>
      <c r="E49" t="s">
        <v>5</v>
      </c>
      <c r="F49">
        <v>4</v>
      </c>
      <c r="G49">
        <v>6</v>
      </c>
      <c r="H49">
        <f t="shared" ref="H49:H70" si="0">((F49-G49)/10)*100</f>
        <v>-20</v>
      </c>
    </row>
    <row r="50" spans="4:9" x14ac:dyDescent="0.25">
      <c r="D50" s="20"/>
      <c r="E50" t="s">
        <v>6</v>
      </c>
      <c r="F50">
        <v>5</v>
      </c>
      <c r="G50">
        <v>5</v>
      </c>
      <c r="H50">
        <f t="shared" si="0"/>
        <v>0</v>
      </c>
    </row>
    <row r="51" spans="4:9" x14ac:dyDescent="0.25">
      <c r="D51" s="20"/>
      <c r="E51" t="s">
        <v>7</v>
      </c>
      <c r="F51">
        <v>4</v>
      </c>
      <c r="G51">
        <v>6</v>
      </c>
      <c r="H51">
        <f t="shared" si="0"/>
        <v>-20</v>
      </c>
    </row>
    <row r="52" spans="4:9" x14ac:dyDescent="0.25">
      <c r="D52" s="20"/>
      <c r="E52" t="s">
        <v>8</v>
      </c>
      <c r="F52">
        <v>2</v>
      </c>
      <c r="G52">
        <v>8</v>
      </c>
      <c r="H52">
        <f t="shared" si="0"/>
        <v>-60</v>
      </c>
    </row>
    <row r="53" spans="4:9" x14ac:dyDescent="0.25">
      <c r="D53" s="15"/>
      <c r="E53" s="10" t="s">
        <v>0</v>
      </c>
      <c r="F53" s="10">
        <f>SUM(F48:F52)</f>
        <v>21</v>
      </c>
      <c r="G53" s="10">
        <f>SUM(G48:G52)</f>
        <v>29</v>
      </c>
    </row>
    <row r="54" spans="4:9" x14ac:dyDescent="0.25">
      <c r="D54" s="20" t="s">
        <v>17</v>
      </c>
      <c r="E54" t="s">
        <v>4</v>
      </c>
      <c r="F54">
        <v>2</v>
      </c>
      <c r="G54">
        <v>8</v>
      </c>
      <c r="H54">
        <f t="shared" si="0"/>
        <v>-60</v>
      </c>
    </row>
    <row r="55" spans="4:9" x14ac:dyDescent="0.25">
      <c r="D55" s="20"/>
      <c r="E55" t="s">
        <v>5</v>
      </c>
      <c r="F55">
        <v>4</v>
      </c>
      <c r="G55">
        <v>6</v>
      </c>
      <c r="H55">
        <f t="shared" si="0"/>
        <v>-20</v>
      </c>
    </row>
    <row r="56" spans="4:9" x14ac:dyDescent="0.25">
      <c r="D56" s="20"/>
      <c r="E56" t="s">
        <v>6</v>
      </c>
      <c r="F56">
        <v>3</v>
      </c>
      <c r="G56">
        <v>7</v>
      </c>
      <c r="H56">
        <f t="shared" si="0"/>
        <v>-40</v>
      </c>
    </row>
    <row r="57" spans="4:9" x14ac:dyDescent="0.25">
      <c r="D57" s="20"/>
      <c r="E57" t="s">
        <v>7</v>
      </c>
      <c r="F57">
        <v>5</v>
      </c>
      <c r="G57">
        <v>5</v>
      </c>
      <c r="H57">
        <f t="shared" si="0"/>
        <v>0</v>
      </c>
    </row>
    <row r="58" spans="4:9" x14ac:dyDescent="0.25">
      <c r="D58" s="20"/>
      <c r="E58" t="s">
        <v>8</v>
      </c>
      <c r="F58">
        <v>7</v>
      </c>
      <c r="G58">
        <v>3</v>
      </c>
      <c r="H58">
        <f t="shared" si="0"/>
        <v>40</v>
      </c>
    </row>
    <row r="59" spans="4:9" x14ac:dyDescent="0.25">
      <c r="D59" s="15"/>
      <c r="E59" s="10" t="s">
        <v>0</v>
      </c>
      <c r="F59" s="10">
        <f>SUM(F54:F58)</f>
        <v>21</v>
      </c>
      <c r="G59" s="10">
        <f>SUM(G54:G58)</f>
        <v>29</v>
      </c>
    </row>
    <row r="60" spans="4:9" x14ac:dyDescent="0.25">
      <c r="D60" s="20" t="s">
        <v>18</v>
      </c>
      <c r="E60" t="s">
        <v>4</v>
      </c>
      <c r="F60">
        <v>9</v>
      </c>
      <c r="G60">
        <v>1</v>
      </c>
      <c r="H60">
        <f t="shared" si="0"/>
        <v>80</v>
      </c>
      <c r="I60">
        <f>AVERAGE(H60:H64)</f>
        <v>48</v>
      </c>
    </row>
    <row r="61" spans="4:9" x14ac:dyDescent="0.25">
      <c r="D61" s="20"/>
      <c r="E61" t="s">
        <v>5</v>
      </c>
      <c r="F61">
        <v>7</v>
      </c>
      <c r="G61">
        <v>3</v>
      </c>
      <c r="H61">
        <f t="shared" si="0"/>
        <v>40</v>
      </c>
    </row>
    <row r="62" spans="4:9" x14ac:dyDescent="0.25">
      <c r="D62" s="20"/>
      <c r="E62" t="s">
        <v>6</v>
      </c>
      <c r="F62">
        <v>7</v>
      </c>
      <c r="G62">
        <v>3</v>
      </c>
      <c r="H62">
        <f t="shared" si="0"/>
        <v>40</v>
      </c>
    </row>
    <row r="63" spans="4:9" x14ac:dyDescent="0.25">
      <c r="D63" s="20"/>
      <c r="E63" t="s">
        <v>7</v>
      </c>
      <c r="F63">
        <v>8</v>
      </c>
      <c r="G63">
        <v>2</v>
      </c>
      <c r="H63">
        <f t="shared" si="0"/>
        <v>60</v>
      </c>
    </row>
    <row r="64" spans="4:9" x14ac:dyDescent="0.25">
      <c r="D64" s="20"/>
      <c r="E64" t="s">
        <v>8</v>
      </c>
      <c r="F64">
        <v>6</v>
      </c>
      <c r="G64">
        <v>4</v>
      </c>
      <c r="H64">
        <f t="shared" si="0"/>
        <v>20</v>
      </c>
    </row>
    <row r="65" spans="4:9" x14ac:dyDescent="0.25">
      <c r="D65" s="16"/>
      <c r="E65" s="10" t="s">
        <v>0</v>
      </c>
      <c r="F65" s="10">
        <f>SUM(F60:F64)</f>
        <v>37</v>
      </c>
      <c r="G65" s="10">
        <f>SUM(G60:G64)</f>
        <v>13</v>
      </c>
    </row>
    <row r="66" spans="4:9" x14ac:dyDescent="0.25">
      <c r="D66" s="20" t="s">
        <v>16</v>
      </c>
      <c r="E66" t="s">
        <v>4</v>
      </c>
      <c r="F66">
        <v>7</v>
      </c>
      <c r="G66">
        <v>3</v>
      </c>
      <c r="H66">
        <f t="shared" si="0"/>
        <v>40</v>
      </c>
      <c r="I66">
        <f>AVERAGE(H66:H70)</f>
        <v>48</v>
      </c>
    </row>
    <row r="67" spans="4:9" x14ac:dyDescent="0.25">
      <c r="D67" s="20"/>
      <c r="E67" t="s">
        <v>5</v>
      </c>
      <c r="F67">
        <v>7</v>
      </c>
      <c r="G67">
        <v>3</v>
      </c>
      <c r="H67">
        <f t="shared" si="0"/>
        <v>40</v>
      </c>
    </row>
    <row r="68" spans="4:9" x14ac:dyDescent="0.25">
      <c r="D68" s="20"/>
      <c r="E68" t="s">
        <v>6</v>
      </c>
      <c r="F68">
        <v>7</v>
      </c>
      <c r="G68">
        <v>3</v>
      </c>
      <c r="H68">
        <f t="shared" si="0"/>
        <v>40</v>
      </c>
    </row>
    <row r="69" spans="4:9" x14ac:dyDescent="0.25">
      <c r="D69" s="20"/>
      <c r="E69" t="s">
        <v>7</v>
      </c>
      <c r="F69">
        <v>8</v>
      </c>
      <c r="G69">
        <v>2</v>
      </c>
      <c r="H69">
        <f t="shared" si="0"/>
        <v>60</v>
      </c>
    </row>
    <row r="70" spans="4:9" x14ac:dyDescent="0.25">
      <c r="D70" s="20"/>
      <c r="E70" t="s">
        <v>8</v>
      </c>
      <c r="F70">
        <v>8</v>
      </c>
      <c r="G70">
        <v>2</v>
      </c>
      <c r="H70">
        <f t="shared" si="0"/>
        <v>60</v>
      </c>
    </row>
    <row r="71" spans="4:9" x14ac:dyDescent="0.25">
      <c r="E71" s="10" t="s">
        <v>0</v>
      </c>
      <c r="F71" s="10">
        <f>SUM(F66:F70)</f>
        <v>37</v>
      </c>
      <c r="G71" s="10">
        <f>SUM(G66:G70)</f>
        <v>13</v>
      </c>
    </row>
  </sheetData>
  <mergeCells count="12">
    <mergeCell ref="D66:D70"/>
    <mergeCell ref="D5:D9"/>
    <mergeCell ref="D10:D14"/>
    <mergeCell ref="D15:D19"/>
    <mergeCell ref="D20:D24"/>
    <mergeCell ref="D25:D29"/>
    <mergeCell ref="D30:D34"/>
    <mergeCell ref="D36:D40"/>
    <mergeCell ref="D41:D45"/>
    <mergeCell ref="D48:D52"/>
    <mergeCell ref="D54:D58"/>
    <mergeCell ref="D60:D6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2CE23-B854-4BD3-AF08-CD6126F56945}">
  <dimension ref="C3:Q76"/>
  <sheetViews>
    <sheetView topLeftCell="A31" workbookViewId="0">
      <selection activeCell="D46" sqref="D46:G46"/>
    </sheetView>
  </sheetViews>
  <sheetFormatPr defaultRowHeight="15" x14ac:dyDescent="0.25"/>
  <cols>
    <col min="3" max="3" width="14.28515625" bestFit="1" customWidth="1"/>
    <col min="4" max="4" width="12.7109375" bestFit="1" customWidth="1"/>
    <col min="5" max="5" width="10.42578125" bestFit="1" customWidth="1"/>
    <col min="6" max="6" width="13.42578125" bestFit="1" customWidth="1"/>
    <col min="7" max="7" width="23" bestFit="1" customWidth="1"/>
    <col min="10" max="10" width="11" bestFit="1" customWidth="1"/>
  </cols>
  <sheetData>
    <row r="3" spans="3:17" x14ac:dyDescent="0.25">
      <c r="F3" s="1">
        <v>1</v>
      </c>
      <c r="G3" s="1">
        <v>2</v>
      </c>
      <c r="H3" s="1">
        <v>3</v>
      </c>
      <c r="I3" s="1">
        <v>4</v>
      </c>
      <c r="J3" s="1">
        <v>5</v>
      </c>
      <c r="K3" s="1">
        <v>6</v>
      </c>
      <c r="L3" s="1">
        <v>7</v>
      </c>
      <c r="M3" s="1">
        <v>8</v>
      </c>
      <c r="N3" s="1">
        <v>9</v>
      </c>
      <c r="O3" s="1">
        <v>10</v>
      </c>
      <c r="P3" s="2" t="s">
        <v>0</v>
      </c>
      <c r="Q3" s="2" t="s">
        <v>1</v>
      </c>
    </row>
    <row r="4" spans="3:17" x14ac:dyDescent="0.25">
      <c r="C4" t="s">
        <v>2</v>
      </c>
      <c r="D4" s="20" t="s">
        <v>3</v>
      </c>
      <c r="E4" t="s">
        <v>4</v>
      </c>
      <c r="F4" s="3"/>
      <c r="G4" s="3"/>
      <c r="H4" s="3"/>
      <c r="I4" s="3"/>
      <c r="J4" s="3"/>
      <c r="K4" s="3"/>
      <c r="L4" s="3"/>
      <c r="M4" s="3"/>
      <c r="N4" s="3"/>
      <c r="O4" s="3"/>
      <c r="P4" s="4"/>
      <c r="Q4" s="4"/>
    </row>
    <row r="5" spans="3:17" x14ac:dyDescent="0.25">
      <c r="C5" s="5">
        <v>44991</v>
      </c>
      <c r="D5" s="20"/>
      <c r="E5" t="s">
        <v>5</v>
      </c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4"/>
    </row>
    <row r="6" spans="3:17" x14ac:dyDescent="0.25">
      <c r="D6" s="20"/>
      <c r="E6" t="s">
        <v>6</v>
      </c>
      <c r="F6" s="3"/>
      <c r="G6" s="3"/>
      <c r="H6" s="3"/>
      <c r="I6" s="3"/>
      <c r="J6" s="3"/>
      <c r="K6" s="3"/>
      <c r="L6" s="3"/>
      <c r="M6" s="3"/>
      <c r="N6" s="3"/>
      <c r="O6" s="3"/>
      <c r="P6" s="4"/>
      <c r="Q6" s="4"/>
    </row>
    <row r="7" spans="3:17" x14ac:dyDescent="0.25">
      <c r="D7" s="20"/>
      <c r="E7" t="s">
        <v>7</v>
      </c>
      <c r="F7" s="3"/>
      <c r="G7" s="3"/>
      <c r="H7" s="3"/>
      <c r="I7" s="3"/>
      <c r="J7" s="3"/>
      <c r="K7" s="3"/>
      <c r="L7" s="3"/>
      <c r="M7" s="3"/>
      <c r="N7" s="3"/>
      <c r="O7" s="3"/>
      <c r="P7" s="4"/>
      <c r="Q7" s="4"/>
    </row>
    <row r="8" spans="3:17" x14ac:dyDescent="0.25">
      <c r="D8" s="20"/>
      <c r="E8" t="s">
        <v>8</v>
      </c>
      <c r="F8" s="3"/>
      <c r="G8" s="3"/>
      <c r="H8" s="3"/>
      <c r="I8" s="3"/>
      <c r="J8" s="3"/>
      <c r="K8" s="3"/>
      <c r="L8" s="3"/>
      <c r="M8" s="3"/>
      <c r="N8" s="3"/>
      <c r="O8" s="3"/>
      <c r="P8" s="4"/>
      <c r="Q8" s="4"/>
    </row>
    <row r="9" spans="3:17" x14ac:dyDescent="0.25">
      <c r="D9" s="20" t="s">
        <v>9</v>
      </c>
      <c r="E9" t="s">
        <v>4</v>
      </c>
      <c r="F9" s="3"/>
      <c r="G9" s="3"/>
      <c r="H9" s="3"/>
      <c r="I9" s="3"/>
      <c r="J9" s="3"/>
      <c r="K9" s="3"/>
      <c r="L9" s="3"/>
      <c r="M9" s="3"/>
      <c r="N9" s="3"/>
      <c r="O9" s="3"/>
      <c r="P9" s="4">
        <v>2.5</v>
      </c>
      <c r="Q9" s="4"/>
    </row>
    <row r="10" spans="3:17" x14ac:dyDescent="0.25">
      <c r="D10" s="20"/>
      <c r="E10" t="s">
        <v>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4">
        <v>2.5</v>
      </c>
      <c r="Q10" s="4"/>
    </row>
    <row r="11" spans="3:17" x14ac:dyDescent="0.25">
      <c r="D11" s="20"/>
      <c r="E11" t="s">
        <v>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4">
        <v>2.5</v>
      </c>
      <c r="Q11" s="4"/>
    </row>
    <row r="12" spans="3:17" x14ac:dyDescent="0.25">
      <c r="D12" s="20"/>
      <c r="E12" t="s">
        <v>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4">
        <v>2.5</v>
      </c>
      <c r="Q12" s="4"/>
    </row>
    <row r="13" spans="3:17" x14ac:dyDescent="0.25">
      <c r="D13" s="20"/>
      <c r="E13" t="s">
        <v>8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4">
        <v>2.5</v>
      </c>
      <c r="Q13" s="4"/>
    </row>
    <row r="14" spans="3:17" x14ac:dyDescent="0.25">
      <c r="D14" s="20" t="s">
        <v>10</v>
      </c>
      <c r="E14" t="s">
        <v>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4">
        <v>2.65</v>
      </c>
      <c r="Q14" s="4"/>
    </row>
    <row r="15" spans="3:17" x14ac:dyDescent="0.25">
      <c r="D15" s="20"/>
      <c r="E15" t="s">
        <v>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4">
        <v>2.5</v>
      </c>
      <c r="Q15" s="4"/>
    </row>
    <row r="16" spans="3:17" x14ac:dyDescent="0.25">
      <c r="D16" s="20"/>
      <c r="E16" t="s">
        <v>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4">
        <v>2.5</v>
      </c>
      <c r="Q16" s="4"/>
    </row>
    <row r="17" spans="4:17" x14ac:dyDescent="0.25">
      <c r="D17" s="20"/>
      <c r="E17" t="s">
        <v>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4">
        <v>2.5</v>
      </c>
      <c r="Q17" s="4"/>
    </row>
    <row r="18" spans="4:17" x14ac:dyDescent="0.25">
      <c r="D18" s="20"/>
      <c r="E18" t="s">
        <v>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4">
        <v>2.5</v>
      </c>
      <c r="Q18" s="4"/>
    </row>
    <row r="19" spans="4:17" x14ac:dyDescent="0.25">
      <c r="D19" s="20" t="s">
        <v>15</v>
      </c>
      <c r="E19" t="s">
        <v>4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4">
        <v>2.5</v>
      </c>
      <c r="Q19" s="4"/>
    </row>
    <row r="20" spans="4:17" x14ac:dyDescent="0.25">
      <c r="D20" s="20"/>
      <c r="E20" t="s">
        <v>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4">
        <v>2.5</v>
      </c>
      <c r="Q20" s="4"/>
    </row>
    <row r="21" spans="4:17" x14ac:dyDescent="0.25">
      <c r="D21" s="20"/>
      <c r="E21" t="s">
        <v>6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4">
        <v>2.5</v>
      </c>
      <c r="Q21" s="4"/>
    </row>
    <row r="22" spans="4:17" x14ac:dyDescent="0.25">
      <c r="D22" s="20"/>
      <c r="E22" t="s">
        <v>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4">
        <v>2.5</v>
      </c>
      <c r="Q22" s="4"/>
    </row>
    <row r="23" spans="4:17" x14ac:dyDescent="0.25">
      <c r="D23" s="20"/>
      <c r="E23" t="s">
        <v>8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4">
        <v>2.5</v>
      </c>
      <c r="Q23" s="4"/>
    </row>
    <row r="24" spans="4:17" x14ac:dyDescent="0.25">
      <c r="D24" s="20" t="s">
        <v>16</v>
      </c>
      <c r="E24" t="s">
        <v>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4">
        <v>2.5</v>
      </c>
      <c r="Q24" s="4"/>
    </row>
    <row r="25" spans="4:17" x14ac:dyDescent="0.25">
      <c r="D25" s="20"/>
      <c r="E25" t="s">
        <v>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4">
        <v>2.5</v>
      </c>
      <c r="Q25" s="4"/>
    </row>
    <row r="26" spans="4:17" x14ac:dyDescent="0.25">
      <c r="D26" s="20"/>
      <c r="E26" t="s">
        <v>6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4">
        <v>2.5</v>
      </c>
      <c r="Q26" s="4"/>
    </row>
    <row r="27" spans="4:17" x14ac:dyDescent="0.25">
      <c r="D27" s="20"/>
      <c r="E27" t="s">
        <v>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4">
        <v>2.5</v>
      </c>
      <c r="Q27" s="4"/>
    </row>
    <row r="28" spans="4:17" x14ac:dyDescent="0.25">
      <c r="D28" s="20"/>
      <c r="E28" t="s">
        <v>8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4">
        <v>2.5</v>
      </c>
      <c r="Q28" s="4"/>
    </row>
    <row r="29" spans="4:17" x14ac:dyDescent="0.25">
      <c r="D29" s="20" t="s">
        <v>11</v>
      </c>
      <c r="E29" t="s">
        <v>4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4">
        <v>2.5</v>
      </c>
      <c r="Q29" s="4"/>
    </row>
    <row r="30" spans="4:17" x14ac:dyDescent="0.25">
      <c r="D30" s="20"/>
      <c r="E30" t="s">
        <v>5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4">
        <v>2.5</v>
      </c>
      <c r="Q30" s="4"/>
    </row>
    <row r="31" spans="4:17" x14ac:dyDescent="0.25">
      <c r="D31" s="20"/>
      <c r="E31" t="s">
        <v>6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4">
        <v>2.5</v>
      </c>
      <c r="Q31" s="4"/>
    </row>
    <row r="32" spans="4:17" x14ac:dyDescent="0.25">
      <c r="D32" s="20"/>
      <c r="E32" t="s">
        <v>7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4">
        <v>2.5</v>
      </c>
      <c r="Q32" s="4"/>
    </row>
    <row r="33" spans="3:17" x14ac:dyDescent="0.25">
      <c r="D33" s="20"/>
      <c r="E33" t="s">
        <v>8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4">
        <v>2.5</v>
      </c>
      <c r="Q33" s="4"/>
    </row>
    <row r="34" spans="3:17" x14ac:dyDescent="0.25">
      <c r="F34" s="2"/>
      <c r="G34" s="2"/>
      <c r="H34" s="6"/>
      <c r="I34" s="6"/>
      <c r="J34" s="6"/>
      <c r="K34" s="6"/>
      <c r="L34" s="6"/>
      <c r="M34" s="6"/>
      <c r="N34" s="6"/>
      <c r="O34" s="6"/>
      <c r="P34" s="7"/>
      <c r="Q34" s="7"/>
    </row>
    <row r="35" spans="3:17" x14ac:dyDescent="0.25">
      <c r="D35" s="20"/>
      <c r="F35" s="8"/>
      <c r="G35" s="8"/>
      <c r="H35" s="8"/>
      <c r="I35" s="8"/>
      <c r="J35" s="8"/>
      <c r="K35" s="8"/>
      <c r="L35" s="8"/>
      <c r="M35" s="8"/>
      <c r="N35" s="8"/>
      <c r="O35" s="8"/>
      <c r="P35" s="7"/>
      <c r="Q35" s="7"/>
    </row>
    <row r="36" spans="3:17" x14ac:dyDescent="0.25">
      <c r="C36" s="5"/>
      <c r="D36" s="20"/>
      <c r="F36" s="8"/>
      <c r="G36" s="8"/>
      <c r="H36" s="8"/>
      <c r="I36" s="8"/>
      <c r="J36" s="8"/>
      <c r="K36" s="8"/>
      <c r="L36" s="8"/>
      <c r="M36" s="8"/>
      <c r="N36" s="8"/>
      <c r="O36" s="8"/>
      <c r="P36" s="7"/>
      <c r="Q36" s="7"/>
    </row>
    <row r="37" spans="3:17" x14ac:dyDescent="0.25">
      <c r="D37" s="20"/>
      <c r="F37" s="8"/>
      <c r="G37" s="8"/>
      <c r="K37" t="s">
        <v>33</v>
      </c>
      <c r="L37" t="s">
        <v>34</v>
      </c>
      <c r="M37" t="s">
        <v>35</v>
      </c>
      <c r="P37" s="7"/>
      <c r="Q37" s="7"/>
    </row>
    <row r="38" spans="3:17" x14ac:dyDescent="0.25">
      <c r="C38" t="s">
        <v>19</v>
      </c>
      <c r="D38" s="20"/>
      <c r="F38" s="8"/>
      <c r="G38" s="8"/>
      <c r="J38" s="21" t="s">
        <v>3</v>
      </c>
      <c r="P38" s="7"/>
      <c r="Q38" s="7"/>
    </row>
    <row r="39" spans="3:17" x14ac:dyDescent="0.25">
      <c r="D39" s="20"/>
      <c r="E39" s="11" t="s">
        <v>20</v>
      </c>
      <c r="F39" s="1" t="s">
        <v>21</v>
      </c>
      <c r="G39" s="8" t="s">
        <v>25</v>
      </c>
      <c r="J39" s="21"/>
      <c r="P39" s="7"/>
      <c r="Q39" s="7"/>
    </row>
    <row r="40" spans="3:17" x14ac:dyDescent="0.25">
      <c r="C40" s="20" t="s">
        <v>3</v>
      </c>
      <c r="D40" t="s">
        <v>4</v>
      </c>
      <c r="E40">
        <v>8</v>
      </c>
      <c r="F40">
        <v>2</v>
      </c>
      <c r="G40">
        <f>((E40-F40)/10)*100</f>
        <v>60</v>
      </c>
      <c r="J40" s="21"/>
    </row>
    <row r="41" spans="3:17" x14ac:dyDescent="0.25">
      <c r="C41" s="20"/>
      <c r="D41" t="s">
        <v>5</v>
      </c>
      <c r="E41">
        <v>4</v>
      </c>
      <c r="F41">
        <v>6</v>
      </c>
      <c r="G41">
        <f t="shared" ref="G41:G75" si="0">((E41-F41)/10)*100</f>
        <v>-20</v>
      </c>
      <c r="J41" s="21"/>
    </row>
    <row r="42" spans="3:17" x14ac:dyDescent="0.25">
      <c r="C42" s="20"/>
      <c r="D42" t="s">
        <v>6</v>
      </c>
      <c r="E42">
        <v>5</v>
      </c>
      <c r="F42">
        <v>5</v>
      </c>
      <c r="G42">
        <f t="shared" si="0"/>
        <v>0</v>
      </c>
      <c r="J42" s="21"/>
    </row>
    <row r="43" spans="3:17" x14ac:dyDescent="0.25">
      <c r="C43" s="20"/>
      <c r="D43" t="s">
        <v>7</v>
      </c>
      <c r="E43">
        <v>2</v>
      </c>
      <c r="F43">
        <v>8</v>
      </c>
      <c r="G43">
        <f t="shared" si="0"/>
        <v>-60</v>
      </c>
      <c r="J43" s="21" t="s">
        <v>9</v>
      </c>
      <c r="K43">
        <v>6</v>
      </c>
    </row>
    <row r="44" spans="3:17" x14ac:dyDescent="0.25">
      <c r="C44" s="20"/>
      <c r="D44" t="s">
        <v>8</v>
      </c>
      <c r="E44">
        <v>7</v>
      </c>
      <c r="F44">
        <v>3</v>
      </c>
      <c r="G44">
        <f t="shared" si="0"/>
        <v>40</v>
      </c>
      <c r="J44" s="21"/>
      <c r="K44">
        <v>8</v>
      </c>
    </row>
    <row r="45" spans="3:17" x14ac:dyDescent="0.25">
      <c r="C45" s="15"/>
      <c r="D45" s="10" t="s">
        <v>0</v>
      </c>
      <c r="E45" s="10">
        <f>SUM(E40:E44)</f>
        <v>26</v>
      </c>
      <c r="F45" s="10">
        <f>SUM(F40:F44)</f>
        <v>24</v>
      </c>
      <c r="J45" s="21"/>
      <c r="K45">
        <v>7</v>
      </c>
    </row>
    <row r="46" spans="3:17" x14ac:dyDescent="0.25">
      <c r="C46" s="15"/>
      <c r="D46" s="10" t="s">
        <v>36</v>
      </c>
      <c r="E46" s="17">
        <f>26*100/50</f>
        <v>52</v>
      </c>
      <c r="F46" s="17">
        <f>24*100/50</f>
        <v>48</v>
      </c>
      <c r="G46" s="18" t="s">
        <v>37</v>
      </c>
      <c r="J46" s="21"/>
    </row>
    <row r="47" spans="3:17" x14ac:dyDescent="0.25">
      <c r="C47" s="22" t="s">
        <v>9</v>
      </c>
      <c r="D47" t="s">
        <v>4</v>
      </c>
      <c r="E47">
        <v>10</v>
      </c>
      <c r="F47">
        <v>0</v>
      </c>
      <c r="G47">
        <f t="shared" si="0"/>
        <v>100</v>
      </c>
      <c r="H47">
        <f>AVERAGE(G47:G51)</f>
        <v>40</v>
      </c>
      <c r="J47" s="21"/>
      <c r="K47">
        <v>7</v>
      </c>
    </row>
    <row r="48" spans="3:17" x14ac:dyDescent="0.25">
      <c r="C48" s="22"/>
      <c r="D48" t="s">
        <v>5</v>
      </c>
      <c r="E48">
        <v>6</v>
      </c>
      <c r="F48">
        <v>4</v>
      </c>
      <c r="G48">
        <f t="shared" si="0"/>
        <v>20</v>
      </c>
      <c r="J48" s="21"/>
      <c r="K48">
        <v>6</v>
      </c>
    </row>
    <row r="49" spans="3:14" x14ac:dyDescent="0.25">
      <c r="C49" s="22"/>
      <c r="D49" t="s">
        <v>6</v>
      </c>
      <c r="E49">
        <v>8</v>
      </c>
      <c r="F49">
        <v>2</v>
      </c>
      <c r="G49">
        <f t="shared" si="0"/>
        <v>60</v>
      </c>
      <c r="J49" s="21" t="s">
        <v>10</v>
      </c>
      <c r="K49">
        <v>4</v>
      </c>
    </row>
    <row r="50" spans="3:14" x14ac:dyDescent="0.25">
      <c r="C50" s="22"/>
      <c r="D50" t="s">
        <v>7</v>
      </c>
      <c r="E50">
        <v>4</v>
      </c>
      <c r="F50">
        <v>6</v>
      </c>
      <c r="G50">
        <f t="shared" si="0"/>
        <v>-20</v>
      </c>
      <c r="J50" s="21"/>
      <c r="K50">
        <v>6</v>
      </c>
    </row>
    <row r="51" spans="3:14" x14ac:dyDescent="0.25">
      <c r="C51" s="22"/>
      <c r="D51" t="s">
        <v>8</v>
      </c>
      <c r="E51">
        <v>7</v>
      </c>
      <c r="F51">
        <v>3</v>
      </c>
      <c r="G51">
        <f t="shared" si="0"/>
        <v>40</v>
      </c>
      <c r="J51" s="21"/>
      <c r="K51">
        <v>5</v>
      </c>
    </row>
    <row r="52" spans="3:14" x14ac:dyDescent="0.25">
      <c r="C52" s="16"/>
      <c r="D52" s="10" t="s">
        <v>0</v>
      </c>
      <c r="E52" s="10">
        <f>SUM(E47:E51)</f>
        <v>35</v>
      </c>
      <c r="F52" s="10">
        <f>SUM(F47:F51)</f>
        <v>15</v>
      </c>
      <c r="J52" s="21"/>
      <c r="K52">
        <v>6</v>
      </c>
    </row>
    <row r="53" spans="3:14" x14ac:dyDescent="0.25">
      <c r="C53" s="20" t="s">
        <v>10</v>
      </c>
      <c r="D53" t="s">
        <v>4</v>
      </c>
      <c r="E53">
        <v>6</v>
      </c>
      <c r="F53">
        <v>4</v>
      </c>
      <c r="G53">
        <f t="shared" si="0"/>
        <v>20</v>
      </c>
      <c r="H53">
        <f>AVERAGE(G53:G57)</f>
        <v>40</v>
      </c>
      <c r="J53" s="21"/>
      <c r="K53">
        <v>8</v>
      </c>
    </row>
    <row r="54" spans="3:14" x14ac:dyDescent="0.25">
      <c r="C54" s="20"/>
      <c r="D54" t="s">
        <v>5</v>
      </c>
      <c r="E54">
        <v>7</v>
      </c>
      <c r="F54">
        <v>3</v>
      </c>
      <c r="G54">
        <f t="shared" si="0"/>
        <v>40</v>
      </c>
      <c r="J54" s="21" t="s">
        <v>11</v>
      </c>
      <c r="K54">
        <v>8</v>
      </c>
    </row>
    <row r="55" spans="3:14" x14ac:dyDescent="0.25">
      <c r="C55" s="20"/>
      <c r="D55" t="s">
        <v>6</v>
      </c>
      <c r="E55">
        <v>9</v>
      </c>
      <c r="F55">
        <v>1</v>
      </c>
      <c r="G55">
        <f t="shared" si="0"/>
        <v>80</v>
      </c>
      <c r="J55" s="21"/>
      <c r="K55">
        <v>6</v>
      </c>
    </row>
    <row r="56" spans="3:14" x14ac:dyDescent="0.25">
      <c r="C56" s="20"/>
      <c r="D56" t="s">
        <v>7</v>
      </c>
      <c r="E56">
        <v>6</v>
      </c>
      <c r="F56">
        <v>4</v>
      </c>
      <c r="G56">
        <f t="shared" si="0"/>
        <v>20</v>
      </c>
      <c r="J56" s="21"/>
      <c r="K56">
        <v>7</v>
      </c>
    </row>
    <row r="57" spans="3:14" x14ac:dyDescent="0.25">
      <c r="C57" s="20"/>
      <c r="D57" t="s">
        <v>8</v>
      </c>
      <c r="E57">
        <v>7</v>
      </c>
      <c r="F57">
        <v>3</v>
      </c>
      <c r="G57">
        <f t="shared" si="0"/>
        <v>40</v>
      </c>
      <c r="J57" s="21"/>
      <c r="K57">
        <v>5</v>
      </c>
    </row>
    <row r="58" spans="3:14" x14ac:dyDescent="0.25">
      <c r="C58" s="15"/>
      <c r="D58" s="10" t="s">
        <v>0</v>
      </c>
      <c r="E58" s="10">
        <f>SUM(E53:E57)</f>
        <v>35</v>
      </c>
      <c r="F58" s="10">
        <f>SUM(F53:F57)</f>
        <v>15</v>
      </c>
      <c r="J58" s="21"/>
      <c r="K58">
        <v>3</v>
      </c>
    </row>
    <row r="59" spans="3:14" x14ac:dyDescent="0.25">
      <c r="C59" s="20" t="s">
        <v>15</v>
      </c>
      <c r="D59" t="s">
        <v>4</v>
      </c>
      <c r="E59">
        <v>7</v>
      </c>
      <c r="F59">
        <v>3</v>
      </c>
      <c r="G59">
        <f t="shared" si="0"/>
        <v>40</v>
      </c>
      <c r="H59">
        <f>AVERAGE(G59:G63)</f>
        <v>44</v>
      </c>
      <c r="J59" s="21" t="s">
        <v>12</v>
      </c>
      <c r="K59">
        <v>1</v>
      </c>
    </row>
    <row r="60" spans="3:14" x14ac:dyDescent="0.25">
      <c r="C60" s="20"/>
      <c r="D60" t="s">
        <v>5</v>
      </c>
      <c r="E60">
        <v>9</v>
      </c>
      <c r="F60">
        <v>1</v>
      </c>
      <c r="G60">
        <f t="shared" si="0"/>
        <v>80</v>
      </c>
      <c r="J60" s="21"/>
      <c r="K60">
        <v>3</v>
      </c>
    </row>
    <row r="61" spans="3:14" x14ac:dyDescent="0.25">
      <c r="C61" s="20"/>
      <c r="D61" t="s">
        <v>6</v>
      </c>
      <c r="E61">
        <v>8</v>
      </c>
      <c r="F61">
        <v>2</v>
      </c>
      <c r="G61">
        <f t="shared" si="0"/>
        <v>60</v>
      </c>
      <c r="J61" s="21"/>
      <c r="K61">
        <v>3</v>
      </c>
    </row>
    <row r="62" spans="3:14" x14ac:dyDescent="0.25">
      <c r="C62" s="20"/>
      <c r="D62" t="s">
        <v>7</v>
      </c>
      <c r="E62">
        <v>8</v>
      </c>
      <c r="F62">
        <v>2</v>
      </c>
      <c r="G62">
        <f t="shared" si="0"/>
        <v>60</v>
      </c>
      <c r="J62" s="21"/>
      <c r="K62">
        <v>2</v>
      </c>
    </row>
    <row r="63" spans="3:14" x14ac:dyDescent="0.25">
      <c r="C63" s="20"/>
      <c r="D63" t="s">
        <v>8</v>
      </c>
      <c r="E63">
        <v>4</v>
      </c>
      <c r="F63">
        <v>6</v>
      </c>
      <c r="G63">
        <f t="shared" si="0"/>
        <v>-20</v>
      </c>
      <c r="J63" s="21"/>
      <c r="K63">
        <v>4</v>
      </c>
    </row>
    <row r="64" spans="3:14" x14ac:dyDescent="0.25">
      <c r="C64" s="15"/>
      <c r="D64" s="10" t="s">
        <v>0</v>
      </c>
      <c r="E64" s="10">
        <f>SUM(E59:E63)</f>
        <v>36</v>
      </c>
      <c r="F64" s="10">
        <f>SUM(F59:F63)</f>
        <v>14</v>
      </c>
      <c r="J64" s="21" t="s">
        <v>13</v>
      </c>
      <c r="K64">
        <v>3</v>
      </c>
      <c r="N64" s="10"/>
    </row>
    <row r="65" spans="3:11" x14ac:dyDescent="0.25">
      <c r="C65" s="20" t="s">
        <v>16</v>
      </c>
      <c r="D65" t="s">
        <v>4</v>
      </c>
      <c r="E65">
        <v>6</v>
      </c>
      <c r="F65">
        <v>4</v>
      </c>
      <c r="G65">
        <f t="shared" si="0"/>
        <v>20</v>
      </c>
      <c r="H65">
        <f>AVERAGE(G65:G69)</f>
        <v>64</v>
      </c>
      <c r="J65" s="21"/>
      <c r="K65">
        <v>3</v>
      </c>
    </row>
    <row r="66" spans="3:11" x14ac:dyDescent="0.25">
      <c r="C66" s="20"/>
      <c r="D66" t="s">
        <v>5</v>
      </c>
      <c r="E66">
        <v>9</v>
      </c>
      <c r="F66">
        <v>1</v>
      </c>
      <c r="G66">
        <f t="shared" si="0"/>
        <v>80</v>
      </c>
      <c r="J66" s="21"/>
      <c r="K66">
        <v>3</v>
      </c>
    </row>
    <row r="67" spans="3:11" x14ac:dyDescent="0.25">
      <c r="C67" s="20"/>
      <c r="D67" t="s">
        <v>6</v>
      </c>
      <c r="E67">
        <v>9</v>
      </c>
      <c r="F67">
        <v>1</v>
      </c>
      <c r="G67">
        <f t="shared" si="0"/>
        <v>80</v>
      </c>
      <c r="J67" s="21"/>
      <c r="K67">
        <v>2</v>
      </c>
    </row>
    <row r="68" spans="3:11" x14ac:dyDescent="0.25">
      <c r="C68" s="20"/>
      <c r="D68" t="s">
        <v>7</v>
      </c>
      <c r="E68">
        <v>8</v>
      </c>
      <c r="F68">
        <v>2</v>
      </c>
      <c r="G68">
        <f t="shared" si="0"/>
        <v>60</v>
      </c>
      <c r="J68" s="21"/>
      <c r="K68">
        <v>2</v>
      </c>
    </row>
    <row r="69" spans="3:11" x14ac:dyDescent="0.25">
      <c r="C69" s="20"/>
      <c r="D69" t="s">
        <v>8</v>
      </c>
      <c r="E69">
        <v>9</v>
      </c>
      <c r="F69">
        <v>1</v>
      </c>
      <c r="G69">
        <f t="shared" si="0"/>
        <v>80</v>
      </c>
    </row>
    <row r="70" spans="3:11" x14ac:dyDescent="0.25">
      <c r="C70" s="15"/>
      <c r="D70" s="10" t="s">
        <v>0</v>
      </c>
      <c r="E70" s="10">
        <f>SUM(E65:E69)</f>
        <v>41</v>
      </c>
      <c r="F70" s="10">
        <f>SUM(F65:F69)</f>
        <v>9</v>
      </c>
    </row>
    <row r="71" spans="3:11" x14ac:dyDescent="0.25">
      <c r="C71" s="20" t="s">
        <v>11</v>
      </c>
      <c r="D71" t="s">
        <v>4</v>
      </c>
      <c r="E71">
        <v>8</v>
      </c>
      <c r="F71">
        <v>2</v>
      </c>
      <c r="G71">
        <f t="shared" si="0"/>
        <v>60</v>
      </c>
      <c r="H71">
        <f>AVERAGE(G71:G75)</f>
        <v>60</v>
      </c>
    </row>
    <row r="72" spans="3:11" x14ac:dyDescent="0.25">
      <c r="C72" s="20"/>
      <c r="D72" t="s">
        <v>5</v>
      </c>
      <c r="E72">
        <v>8</v>
      </c>
      <c r="F72">
        <v>2</v>
      </c>
      <c r="G72">
        <f t="shared" si="0"/>
        <v>60</v>
      </c>
    </row>
    <row r="73" spans="3:11" x14ac:dyDescent="0.25">
      <c r="C73" s="20"/>
      <c r="D73" t="s">
        <v>6</v>
      </c>
      <c r="E73">
        <v>8</v>
      </c>
      <c r="F73">
        <v>2</v>
      </c>
      <c r="G73">
        <f t="shared" si="0"/>
        <v>60</v>
      </c>
    </row>
    <row r="74" spans="3:11" x14ac:dyDescent="0.25">
      <c r="C74" s="20"/>
      <c r="D74" t="s">
        <v>7</v>
      </c>
      <c r="E74">
        <v>8</v>
      </c>
      <c r="F74">
        <v>2</v>
      </c>
      <c r="G74">
        <f t="shared" si="0"/>
        <v>60</v>
      </c>
    </row>
    <row r="75" spans="3:11" x14ac:dyDescent="0.25">
      <c r="C75" s="20"/>
      <c r="D75" t="s">
        <v>8</v>
      </c>
      <c r="E75">
        <v>8</v>
      </c>
      <c r="F75">
        <v>2</v>
      </c>
      <c r="G75">
        <f t="shared" si="0"/>
        <v>60</v>
      </c>
    </row>
    <row r="76" spans="3:11" x14ac:dyDescent="0.25">
      <c r="C76" s="10" t="s">
        <v>24</v>
      </c>
      <c r="D76" s="10" t="s">
        <v>0</v>
      </c>
      <c r="E76" s="10">
        <f>SUM(E71:E75)</f>
        <v>40</v>
      </c>
      <c r="F76" s="10">
        <f>SUM(F71:F75)</f>
        <v>10</v>
      </c>
    </row>
  </sheetData>
  <mergeCells count="19">
    <mergeCell ref="C71:C75"/>
    <mergeCell ref="D35:D39"/>
    <mergeCell ref="C40:C44"/>
    <mergeCell ref="C47:C51"/>
    <mergeCell ref="C53:C57"/>
    <mergeCell ref="C59:C63"/>
    <mergeCell ref="C65:C69"/>
    <mergeCell ref="J64:J68"/>
    <mergeCell ref="D29:D33"/>
    <mergeCell ref="D4:D8"/>
    <mergeCell ref="D9:D13"/>
    <mergeCell ref="D14:D18"/>
    <mergeCell ref="D19:D23"/>
    <mergeCell ref="D24:D28"/>
    <mergeCell ref="J38:J42"/>
    <mergeCell ref="J43:J48"/>
    <mergeCell ref="J49:J53"/>
    <mergeCell ref="J54:J58"/>
    <mergeCell ref="J59:J6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8A7C8-FA5D-47C7-B99C-D7D42F8ACDBE}">
  <dimension ref="D3:R76"/>
  <sheetViews>
    <sheetView topLeftCell="D34" zoomScale="98" zoomScaleNormal="98" workbookViewId="0">
      <selection activeCell="I47" sqref="I47"/>
    </sheetView>
  </sheetViews>
  <sheetFormatPr defaultRowHeight="15" x14ac:dyDescent="0.25"/>
  <cols>
    <col min="4" max="4" width="14.28515625" bestFit="1" customWidth="1"/>
    <col min="6" max="6" width="12.7109375" bestFit="1" customWidth="1"/>
    <col min="7" max="7" width="10.28515625" bestFit="1" customWidth="1"/>
    <col min="8" max="8" width="13.5703125" bestFit="1" customWidth="1"/>
    <col min="9" max="9" width="23" bestFit="1" customWidth="1"/>
  </cols>
  <sheetData>
    <row r="3" spans="4:18" x14ac:dyDescent="0.25">
      <c r="G3" s="1">
        <v>1</v>
      </c>
      <c r="H3" s="1">
        <v>2</v>
      </c>
      <c r="I3" s="1">
        <v>3</v>
      </c>
      <c r="J3" s="1">
        <v>4</v>
      </c>
      <c r="K3" s="1">
        <v>5</v>
      </c>
      <c r="L3" s="1">
        <v>6</v>
      </c>
      <c r="M3" s="1">
        <v>7</v>
      </c>
      <c r="N3" s="1">
        <v>8</v>
      </c>
      <c r="O3" s="1">
        <v>9</v>
      </c>
      <c r="P3" s="1">
        <v>10</v>
      </c>
      <c r="Q3" s="2" t="s">
        <v>0</v>
      </c>
      <c r="R3" s="2" t="s">
        <v>1</v>
      </c>
    </row>
    <row r="4" spans="4:18" x14ac:dyDescent="0.25">
      <c r="D4" t="s">
        <v>2</v>
      </c>
      <c r="E4" s="20" t="s">
        <v>3</v>
      </c>
      <c r="F4" t="s">
        <v>4</v>
      </c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4"/>
    </row>
    <row r="5" spans="4:18" x14ac:dyDescent="0.25">
      <c r="D5" s="5">
        <v>44991</v>
      </c>
      <c r="E5" s="20"/>
      <c r="F5" t="s">
        <v>5</v>
      </c>
      <c r="G5" s="3"/>
      <c r="H5" s="3"/>
      <c r="I5" s="3"/>
      <c r="J5" s="3"/>
      <c r="K5" s="3"/>
      <c r="L5" s="3"/>
      <c r="M5" s="3"/>
      <c r="N5" s="3"/>
      <c r="O5" s="3"/>
      <c r="P5" s="3"/>
      <c r="Q5" s="4"/>
      <c r="R5" s="4"/>
    </row>
    <row r="6" spans="4:18" x14ac:dyDescent="0.25">
      <c r="E6" s="20"/>
      <c r="F6" t="s">
        <v>6</v>
      </c>
      <c r="G6" s="3"/>
      <c r="H6" s="3"/>
      <c r="I6" s="3"/>
      <c r="J6" s="3"/>
      <c r="K6" s="3"/>
      <c r="L6" s="3"/>
      <c r="M6" s="3"/>
      <c r="N6" s="3"/>
      <c r="O6" s="3"/>
      <c r="P6" s="3"/>
      <c r="Q6" s="4"/>
      <c r="R6" s="4"/>
    </row>
    <row r="7" spans="4:18" x14ac:dyDescent="0.25">
      <c r="E7" s="20"/>
      <c r="F7" t="s">
        <v>7</v>
      </c>
      <c r="G7" s="3"/>
      <c r="H7" s="3"/>
      <c r="I7" s="3"/>
      <c r="J7" s="3"/>
      <c r="K7" s="3"/>
      <c r="L7" s="3"/>
      <c r="M7" s="3"/>
      <c r="N7" s="3"/>
      <c r="O7" s="3"/>
      <c r="P7" s="3"/>
      <c r="Q7" s="4"/>
      <c r="R7" s="4"/>
    </row>
    <row r="8" spans="4:18" x14ac:dyDescent="0.25">
      <c r="E8" s="20"/>
      <c r="F8" t="s">
        <v>8</v>
      </c>
      <c r="G8" s="3"/>
      <c r="H8" s="3"/>
      <c r="I8" s="3"/>
      <c r="J8" s="3"/>
      <c r="K8" s="3"/>
      <c r="L8" s="3"/>
      <c r="M8" s="3"/>
      <c r="N8" s="3"/>
      <c r="O8" s="3"/>
      <c r="P8" s="3"/>
      <c r="Q8" s="4"/>
      <c r="R8" s="4"/>
    </row>
    <row r="9" spans="4:18" x14ac:dyDescent="0.25">
      <c r="E9" s="20" t="s">
        <v>9</v>
      </c>
      <c r="F9" t="s">
        <v>4</v>
      </c>
      <c r="G9" s="3"/>
      <c r="H9" s="3"/>
      <c r="I9" s="3"/>
      <c r="J9" s="3"/>
      <c r="K9" s="3"/>
      <c r="L9" s="3"/>
      <c r="M9" s="3"/>
      <c r="N9" s="3"/>
      <c r="O9" s="3"/>
      <c r="P9" s="3"/>
      <c r="Q9" s="4">
        <v>2.85</v>
      </c>
      <c r="R9" s="4"/>
    </row>
    <row r="10" spans="4:18" x14ac:dyDescent="0.25">
      <c r="E10" s="20"/>
      <c r="F10" t="s">
        <v>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4">
        <v>2.73</v>
      </c>
      <c r="R10" s="4"/>
    </row>
    <row r="11" spans="4:18" x14ac:dyDescent="0.25">
      <c r="E11" s="20"/>
      <c r="F11" t="s">
        <v>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4">
        <v>2.73</v>
      </c>
      <c r="R11" s="4"/>
    </row>
    <row r="12" spans="4:18" x14ac:dyDescent="0.25">
      <c r="E12" s="20"/>
      <c r="F12" t="s">
        <v>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4">
        <v>2.7</v>
      </c>
      <c r="R12" s="4"/>
    </row>
    <row r="13" spans="4:18" x14ac:dyDescent="0.25">
      <c r="E13" s="20"/>
      <c r="F13" t="s">
        <v>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4">
        <v>2.58</v>
      </c>
      <c r="R13" s="4"/>
    </row>
    <row r="14" spans="4:18" x14ac:dyDescent="0.25">
      <c r="E14" s="20" t="s">
        <v>10</v>
      </c>
      <c r="F14" t="s">
        <v>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4">
        <v>2.78</v>
      </c>
      <c r="R14" s="4"/>
    </row>
    <row r="15" spans="4:18" x14ac:dyDescent="0.25">
      <c r="E15" s="20"/>
      <c r="F15" t="s">
        <v>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4">
        <v>2.98</v>
      </c>
      <c r="R15" s="4"/>
    </row>
    <row r="16" spans="4:18" x14ac:dyDescent="0.25">
      <c r="E16" s="20"/>
      <c r="F16" t="s">
        <v>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4">
        <v>2.8</v>
      </c>
      <c r="R16" s="4"/>
    </row>
    <row r="17" spans="5:18" x14ac:dyDescent="0.25">
      <c r="E17" s="20"/>
      <c r="F17" t="s">
        <v>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4">
        <v>2.67</v>
      </c>
      <c r="R17" s="4"/>
    </row>
    <row r="18" spans="5:18" x14ac:dyDescent="0.25">
      <c r="E18" s="20"/>
      <c r="F18" t="s">
        <v>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4">
        <v>2.76</v>
      </c>
      <c r="R18" s="4"/>
    </row>
    <row r="19" spans="5:18" x14ac:dyDescent="0.25">
      <c r="E19" s="20" t="s">
        <v>15</v>
      </c>
      <c r="F19" t="s">
        <v>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4">
        <v>2.85</v>
      </c>
      <c r="R19" s="4"/>
    </row>
    <row r="20" spans="5:18" x14ac:dyDescent="0.25">
      <c r="E20" s="20"/>
      <c r="F20" t="s">
        <v>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4">
        <v>2.94</v>
      </c>
      <c r="R20" s="4"/>
    </row>
    <row r="21" spans="5:18" x14ac:dyDescent="0.25">
      <c r="E21" s="20"/>
      <c r="F21" t="s">
        <v>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4">
        <v>2.87</v>
      </c>
      <c r="R21" s="4"/>
    </row>
    <row r="22" spans="5:18" x14ac:dyDescent="0.25">
      <c r="E22" s="20"/>
      <c r="F22" t="s">
        <v>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4">
        <v>2.93</v>
      </c>
      <c r="R22" s="4"/>
    </row>
    <row r="23" spans="5:18" x14ac:dyDescent="0.25">
      <c r="E23" s="20"/>
      <c r="F23" t="s">
        <v>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4">
        <v>2.8</v>
      </c>
      <c r="R23" s="4"/>
    </row>
    <row r="24" spans="5:18" x14ac:dyDescent="0.25">
      <c r="E24" s="20" t="s">
        <v>16</v>
      </c>
      <c r="F24" t="s">
        <v>4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4">
        <v>2.75</v>
      </c>
      <c r="R24" s="4"/>
    </row>
    <row r="25" spans="5:18" x14ac:dyDescent="0.25">
      <c r="E25" s="20"/>
      <c r="F25" t="s">
        <v>5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4">
        <v>2.74</v>
      </c>
      <c r="R25" s="4"/>
    </row>
    <row r="26" spans="5:18" x14ac:dyDescent="0.25">
      <c r="E26" s="20"/>
      <c r="F26" t="s">
        <v>6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4">
        <v>2.7</v>
      </c>
      <c r="R26" s="4"/>
    </row>
    <row r="27" spans="5:18" x14ac:dyDescent="0.25">
      <c r="E27" s="20"/>
      <c r="F27" t="s">
        <v>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4">
        <v>2.5</v>
      </c>
      <c r="R27" s="4"/>
    </row>
    <row r="28" spans="5:18" x14ac:dyDescent="0.25">
      <c r="E28" s="20"/>
      <c r="F28" t="s">
        <v>8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4">
        <v>2.62</v>
      </c>
      <c r="R28" s="4"/>
    </row>
    <row r="29" spans="5:18" x14ac:dyDescent="0.25">
      <c r="E29" s="20" t="s">
        <v>11</v>
      </c>
      <c r="F29" t="s">
        <v>4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4">
        <v>2.5</v>
      </c>
      <c r="R29" s="4"/>
    </row>
    <row r="30" spans="5:18" x14ac:dyDescent="0.25">
      <c r="E30" s="20"/>
      <c r="F30" t="s">
        <v>5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4">
        <v>2.63</v>
      </c>
      <c r="R30" s="4"/>
    </row>
    <row r="31" spans="5:18" x14ac:dyDescent="0.25">
      <c r="E31" s="20"/>
      <c r="F31" t="s">
        <v>6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4">
        <v>2.56</v>
      </c>
      <c r="R31" s="4"/>
    </row>
    <row r="32" spans="5:18" x14ac:dyDescent="0.25">
      <c r="E32" s="20"/>
      <c r="F32" t="s">
        <v>7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4">
        <v>2.52</v>
      </c>
      <c r="R32" s="4"/>
    </row>
    <row r="33" spans="4:18" x14ac:dyDescent="0.25">
      <c r="E33" s="20"/>
      <c r="F33" t="s">
        <v>8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4">
        <v>2.5</v>
      </c>
      <c r="R33" s="4"/>
    </row>
    <row r="34" spans="4:18" x14ac:dyDescent="0.25">
      <c r="G34" s="2"/>
      <c r="H34" s="2"/>
      <c r="I34" s="6"/>
      <c r="J34" s="6"/>
      <c r="K34" s="6"/>
      <c r="L34" s="6"/>
      <c r="M34" s="6"/>
      <c r="N34" s="6"/>
      <c r="O34" s="6"/>
      <c r="P34" s="6"/>
      <c r="Q34" s="7"/>
      <c r="R34" s="7"/>
    </row>
    <row r="35" spans="4:18" x14ac:dyDescent="0.25">
      <c r="F35" s="20"/>
      <c r="H35" s="8"/>
      <c r="I35" s="8"/>
      <c r="J35" s="8"/>
      <c r="K35" s="8"/>
      <c r="L35" s="8"/>
      <c r="M35" s="8"/>
      <c r="N35" s="8"/>
      <c r="O35" s="8"/>
      <c r="P35" s="8"/>
      <c r="Q35" s="7"/>
      <c r="R35" s="7"/>
    </row>
    <row r="36" spans="4:18" x14ac:dyDescent="0.25">
      <c r="D36" s="5"/>
      <c r="E36" s="5"/>
      <c r="F36" s="20"/>
      <c r="H36" s="8"/>
      <c r="I36" s="8"/>
      <c r="J36" s="8"/>
      <c r="K36" s="8"/>
      <c r="L36" s="8"/>
      <c r="M36" s="8"/>
      <c r="N36" s="8"/>
      <c r="O36" s="8"/>
      <c r="P36" s="8"/>
      <c r="Q36" s="7"/>
      <c r="R36" s="7"/>
    </row>
    <row r="37" spans="4:18" x14ac:dyDescent="0.25">
      <c r="F37" s="20"/>
      <c r="H37" s="8"/>
      <c r="Q37" s="7"/>
      <c r="R37" s="7"/>
    </row>
    <row r="38" spans="4:18" x14ac:dyDescent="0.25">
      <c r="E38" t="s">
        <v>19</v>
      </c>
      <c r="F38" s="20"/>
      <c r="H38" s="8"/>
      <c r="Q38" s="7"/>
      <c r="R38" s="7"/>
    </row>
    <row r="39" spans="4:18" x14ac:dyDescent="0.25">
      <c r="F39" s="20"/>
      <c r="G39" s="11" t="s">
        <v>20</v>
      </c>
      <c r="H39" s="1" t="s">
        <v>21</v>
      </c>
      <c r="Q39" s="7"/>
      <c r="R39" s="7"/>
    </row>
    <row r="40" spans="4:18" x14ac:dyDescent="0.25">
      <c r="E40" s="20" t="s">
        <v>3</v>
      </c>
      <c r="F40" t="s">
        <v>4</v>
      </c>
      <c r="G40">
        <v>8</v>
      </c>
      <c r="H40">
        <v>2</v>
      </c>
      <c r="I40">
        <v>60</v>
      </c>
    </row>
    <row r="41" spans="4:18" x14ac:dyDescent="0.25">
      <c r="E41" s="20"/>
      <c r="F41" t="s">
        <v>5</v>
      </c>
      <c r="G41">
        <v>4</v>
      </c>
      <c r="H41">
        <v>6</v>
      </c>
      <c r="I41">
        <v>-20</v>
      </c>
    </row>
    <row r="42" spans="4:18" x14ac:dyDescent="0.25">
      <c r="E42" s="20"/>
      <c r="F42" t="s">
        <v>6</v>
      </c>
      <c r="G42">
        <v>5</v>
      </c>
      <c r="H42">
        <v>5</v>
      </c>
      <c r="I42">
        <v>0</v>
      </c>
    </row>
    <row r="43" spans="4:18" x14ac:dyDescent="0.25">
      <c r="E43" s="20"/>
      <c r="F43" t="s">
        <v>7</v>
      </c>
      <c r="G43">
        <v>2</v>
      </c>
      <c r="H43">
        <v>8</v>
      </c>
      <c r="I43">
        <v>-60</v>
      </c>
    </row>
    <row r="44" spans="4:18" x14ac:dyDescent="0.25">
      <c r="E44" s="20"/>
      <c r="F44" t="s">
        <v>8</v>
      </c>
      <c r="G44">
        <v>7</v>
      </c>
      <c r="H44">
        <v>3</v>
      </c>
      <c r="I44">
        <v>40</v>
      </c>
    </row>
    <row r="45" spans="4:18" x14ac:dyDescent="0.25">
      <c r="E45" s="20"/>
      <c r="F45" t="s">
        <v>24</v>
      </c>
      <c r="G45">
        <v>26</v>
      </c>
      <c r="H45">
        <v>24</v>
      </c>
      <c r="I45" t="s">
        <v>38</v>
      </c>
    </row>
    <row r="46" spans="4:18" x14ac:dyDescent="0.25">
      <c r="E46" s="15"/>
      <c r="F46" s="10" t="s">
        <v>36</v>
      </c>
      <c r="G46" s="17">
        <f>26*100/50</f>
        <v>52</v>
      </c>
      <c r="H46" s="17">
        <f>24*100/50</f>
        <v>48</v>
      </c>
      <c r="I46" s="18" t="s">
        <v>37</v>
      </c>
    </row>
    <row r="47" spans="4:18" x14ac:dyDescent="0.25">
      <c r="E47" s="20" t="s">
        <v>9</v>
      </c>
      <c r="F47" t="s">
        <v>4</v>
      </c>
      <c r="G47">
        <v>3</v>
      </c>
      <c r="H47">
        <v>7</v>
      </c>
      <c r="I47">
        <f>((G47-H47)/10)*100</f>
        <v>-40</v>
      </c>
      <c r="J47">
        <f>AVERAGE(I47:I51)</f>
        <v>-32</v>
      </c>
      <c r="K47">
        <f>_xlfn.STDEV.S(I47:I51)</f>
        <v>22.803508501982758</v>
      </c>
    </row>
    <row r="48" spans="4:18" x14ac:dyDescent="0.25">
      <c r="E48" s="20"/>
      <c r="F48" t="s">
        <v>5</v>
      </c>
      <c r="G48">
        <v>5</v>
      </c>
      <c r="H48">
        <v>5</v>
      </c>
      <c r="I48">
        <f>((G48-H48)/10)*100</f>
        <v>0</v>
      </c>
    </row>
    <row r="49" spans="5:10" x14ac:dyDescent="0.25">
      <c r="E49" s="20"/>
      <c r="F49" t="s">
        <v>6</v>
      </c>
      <c r="G49">
        <v>2</v>
      </c>
      <c r="H49">
        <v>8</v>
      </c>
      <c r="I49">
        <f t="shared" ref="I49:I69" si="0">((G49-H49)/10)*100</f>
        <v>-60</v>
      </c>
    </row>
    <row r="50" spans="5:10" x14ac:dyDescent="0.25">
      <c r="E50" s="20"/>
      <c r="F50" t="s">
        <v>7</v>
      </c>
      <c r="G50">
        <v>4</v>
      </c>
      <c r="H50">
        <v>6</v>
      </c>
      <c r="I50">
        <f t="shared" si="0"/>
        <v>-20</v>
      </c>
    </row>
    <row r="51" spans="5:10" x14ac:dyDescent="0.25">
      <c r="E51" s="20"/>
      <c r="F51" t="s">
        <v>8</v>
      </c>
      <c r="G51">
        <v>3</v>
      </c>
      <c r="H51">
        <v>7</v>
      </c>
      <c r="I51">
        <f>((G51-H51)/10)*100</f>
        <v>-40</v>
      </c>
    </row>
    <row r="52" spans="5:10" x14ac:dyDescent="0.25">
      <c r="E52" s="15"/>
      <c r="F52" s="10" t="s">
        <v>0</v>
      </c>
      <c r="G52" s="10">
        <f>SUM(G47:G51)</f>
        <v>17</v>
      </c>
      <c r="H52" s="10">
        <f>SUM(H47:H51)</f>
        <v>33</v>
      </c>
    </row>
    <row r="53" spans="5:10" x14ac:dyDescent="0.25">
      <c r="E53" s="20" t="s">
        <v>10</v>
      </c>
      <c r="F53" t="s">
        <v>4</v>
      </c>
      <c r="G53">
        <v>2</v>
      </c>
      <c r="H53">
        <v>8</v>
      </c>
      <c r="I53">
        <f>((G53-H53)/10)*100</f>
        <v>-60</v>
      </c>
      <c r="J53">
        <f>AVERAGE(I53:I57)</f>
        <v>-44</v>
      </c>
    </row>
    <row r="54" spans="5:10" x14ac:dyDescent="0.25">
      <c r="E54" s="20"/>
      <c r="F54" t="s">
        <v>5</v>
      </c>
      <c r="G54">
        <v>3</v>
      </c>
      <c r="H54">
        <v>7</v>
      </c>
      <c r="I54">
        <f>((G54-H54)/10)*100</f>
        <v>-40</v>
      </c>
    </row>
    <row r="55" spans="5:10" x14ac:dyDescent="0.25">
      <c r="E55" s="20"/>
      <c r="F55" t="s">
        <v>6</v>
      </c>
      <c r="G55">
        <v>2</v>
      </c>
      <c r="H55">
        <v>8</v>
      </c>
      <c r="I55">
        <f>((G55-H55)/10)*100</f>
        <v>-60</v>
      </c>
    </row>
    <row r="56" spans="5:10" x14ac:dyDescent="0.25">
      <c r="E56" s="20"/>
      <c r="F56" t="s">
        <v>7</v>
      </c>
      <c r="G56">
        <v>3</v>
      </c>
      <c r="H56">
        <v>7</v>
      </c>
      <c r="I56">
        <f>((G56-H56)/10)*100</f>
        <v>-40</v>
      </c>
    </row>
    <row r="57" spans="5:10" x14ac:dyDescent="0.25">
      <c r="E57" s="20"/>
      <c r="F57" t="s">
        <v>8</v>
      </c>
      <c r="G57">
        <v>4</v>
      </c>
      <c r="H57">
        <v>6</v>
      </c>
      <c r="I57">
        <f>((G57-H57)/10)*100</f>
        <v>-20</v>
      </c>
    </row>
    <row r="58" spans="5:10" x14ac:dyDescent="0.25">
      <c r="E58" s="15"/>
      <c r="F58" s="10" t="s">
        <v>0</v>
      </c>
      <c r="G58" s="10">
        <f>SUM(G53:G57)</f>
        <v>14</v>
      </c>
      <c r="H58" s="10">
        <f>SUM(H53:H57)</f>
        <v>36</v>
      </c>
    </row>
    <row r="59" spans="5:10" x14ac:dyDescent="0.25">
      <c r="E59" s="20" t="s">
        <v>15</v>
      </c>
      <c r="F59" t="s">
        <v>4</v>
      </c>
      <c r="G59">
        <v>3</v>
      </c>
      <c r="H59">
        <v>7</v>
      </c>
      <c r="I59">
        <f t="shared" si="0"/>
        <v>-40</v>
      </c>
      <c r="J59">
        <f>AVERAGE(I59:I63)</f>
        <v>-24</v>
      </c>
    </row>
    <row r="60" spans="5:10" x14ac:dyDescent="0.25">
      <c r="E60" s="20"/>
      <c r="F60" t="s">
        <v>5</v>
      </c>
      <c r="G60">
        <v>3</v>
      </c>
      <c r="H60">
        <v>7</v>
      </c>
      <c r="I60">
        <f t="shared" si="0"/>
        <v>-40</v>
      </c>
    </row>
    <row r="61" spans="5:10" x14ac:dyDescent="0.25">
      <c r="E61" s="20"/>
      <c r="F61" t="s">
        <v>6</v>
      </c>
      <c r="G61">
        <v>4</v>
      </c>
      <c r="H61">
        <v>6</v>
      </c>
      <c r="I61">
        <f t="shared" si="0"/>
        <v>-20</v>
      </c>
    </row>
    <row r="62" spans="5:10" x14ac:dyDescent="0.25">
      <c r="E62" s="20"/>
      <c r="F62" t="s">
        <v>7</v>
      </c>
      <c r="G62">
        <v>5</v>
      </c>
      <c r="H62">
        <v>5</v>
      </c>
      <c r="I62">
        <f t="shared" si="0"/>
        <v>0</v>
      </c>
    </row>
    <row r="63" spans="5:10" x14ac:dyDescent="0.25">
      <c r="E63" s="20"/>
      <c r="F63" t="s">
        <v>8</v>
      </c>
      <c r="G63">
        <v>4</v>
      </c>
      <c r="H63">
        <v>6</v>
      </c>
      <c r="I63">
        <f t="shared" si="0"/>
        <v>-20</v>
      </c>
    </row>
    <row r="64" spans="5:10" x14ac:dyDescent="0.25">
      <c r="E64" s="15"/>
      <c r="F64" s="10" t="s">
        <v>0</v>
      </c>
      <c r="G64" s="10">
        <f>SUM(G59:G63)</f>
        <v>19</v>
      </c>
      <c r="H64" s="10">
        <f>SUM(H59:H63)</f>
        <v>31</v>
      </c>
    </row>
    <row r="65" spans="5:10" x14ac:dyDescent="0.25">
      <c r="E65" s="20" t="s">
        <v>16</v>
      </c>
      <c r="F65" t="s">
        <v>4</v>
      </c>
      <c r="G65">
        <v>7</v>
      </c>
      <c r="H65">
        <v>3</v>
      </c>
      <c r="I65">
        <f t="shared" si="0"/>
        <v>40</v>
      </c>
      <c r="J65">
        <f>AVERAGE(I65:I69)</f>
        <v>48</v>
      </c>
    </row>
    <row r="66" spans="5:10" x14ac:dyDescent="0.25">
      <c r="E66" s="20"/>
      <c r="F66" t="s">
        <v>5</v>
      </c>
      <c r="G66">
        <v>6</v>
      </c>
      <c r="H66">
        <v>4</v>
      </c>
      <c r="I66">
        <f t="shared" si="0"/>
        <v>20</v>
      </c>
    </row>
    <row r="67" spans="5:10" x14ac:dyDescent="0.25">
      <c r="E67" s="20"/>
      <c r="F67" t="s">
        <v>6</v>
      </c>
      <c r="G67">
        <v>8</v>
      </c>
      <c r="H67">
        <v>2</v>
      </c>
      <c r="I67">
        <f t="shared" si="0"/>
        <v>60</v>
      </c>
    </row>
    <row r="68" spans="5:10" x14ac:dyDescent="0.25">
      <c r="E68" s="20"/>
      <c r="F68" t="s">
        <v>7</v>
      </c>
      <c r="G68">
        <v>8</v>
      </c>
      <c r="H68">
        <v>2</v>
      </c>
      <c r="I68">
        <f t="shared" si="0"/>
        <v>60</v>
      </c>
    </row>
    <row r="69" spans="5:10" x14ac:dyDescent="0.25">
      <c r="E69" s="20"/>
      <c r="F69" t="s">
        <v>8</v>
      </c>
      <c r="G69">
        <v>8</v>
      </c>
      <c r="H69">
        <v>2</v>
      </c>
      <c r="I69">
        <f t="shared" si="0"/>
        <v>60</v>
      </c>
    </row>
    <row r="70" spans="5:10" x14ac:dyDescent="0.25">
      <c r="E70" s="15"/>
      <c r="F70" s="10" t="s">
        <v>0</v>
      </c>
      <c r="G70" s="10">
        <f>SUM(G65:G69)</f>
        <v>37</v>
      </c>
      <c r="H70" s="10">
        <f>SUM(H65:H69)</f>
        <v>13</v>
      </c>
    </row>
    <row r="71" spans="5:10" x14ac:dyDescent="0.25">
      <c r="E71" s="20" t="s">
        <v>11</v>
      </c>
      <c r="F71" t="s">
        <v>4</v>
      </c>
      <c r="G71">
        <v>9</v>
      </c>
      <c r="H71">
        <v>1</v>
      </c>
      <c r="I71">
        <f>((G71-H71)/10)*100</f>
        <v>80</v>
      </c>
      <c r="J71">
        <f>AVERAGE(I71:I75)</f>
        <v>36</v>
      </c>
    </row>
    <row r="72" spans="5:10" x14ac:dyDescent="0.25">
      <c r="E72" s="20"/>
      <c r="F72" t="s">
        <v>5</v>
      </c>
      <c r="G72">
        <v>6</v>
      </c>
      <c r="H72">
        <v>4</v>
      </c>
      <c r="I72">
        <f>((G72-H72)/10)*100</f>
        <v>20</v>
      </c>
    </row>
    <row r="73" spans="5:10" x14ac:dyDescent="0.25">
      <c r="E73" s="20"/>
      <c r="F73" t="s">
        <v>6</v>
      </c>
      <c r="G73">
        <v>7</v>
      </c>
      <c r="H73">
        <v>3</v>
      </c>
      <c r="I73">
        <f>((G73-H73)/10)*100</f>
        <v>40</v>
      </c>
    </row>
    <row r="74" spans="5:10" x14ac:dyDescent="0.25">
      <c r="E74" s="20"/>
      <c r="F74" t="s">
        <v>7</v>
      </c>
      <c r="G74">
        <v>6</v>
      </c>
      <c r="H74">
        <v>4</v>
      </c>
      <c r="I74">
        <f>((G74-H74)/10)*100</f>
        <v>20</v>
      </c>
    </row>
    <row r="75" spans="5:10" x14ac:dyDescent="0.25">
      <c r="E75" s="20"/>
      <c r="F75" t="s">
        <v>8</v>
      </c>
      <c r="G75">
        <v>6</v>
      </c>
      <c r="H75">
        <v>4</v>
      </c>
      <c r="I75">
        <f>((G75-H75)/10)*100</f>
        <v>20</v>
      </c>
    </row>
    <row r="76" spans="5:10" x14ac:dyDescent="0.25">
      <c r="F76" s="10" t="s">
        <v>0</v>
      </c>
      <c r="G76" s="10">
        <f>SUM(G71:G75)</f>
        <v>34</v>
      </c>
      <c r="H76" s="10">
        <f>SUM(H71:H75)</f>
        <v>16</v>
      </c>
    </row>
  </sheetData>
  <mergeCells count="13">
    <mergeCell ref="E65:E69"/>
    <mergeCell ref="E71:E75"/>
    <mergeCell ref="F35:F39"/>
    <mergeCell ref="E40:E45"/>
    <mergeCell ref="E47:E51"/>
    <mergeCell ref="E53:E57"/>
    <mergeCell ref="E59:E63"/>
    <mergeCell ref="E29:E33"/>
    <mergeCell ref="E4:E8"/>
    <mergeCell ref="E9:E13"/>
    <mergeCell ref="E14:E18"/>
    <mergeCell ref="E19:E23"/>
    <mergeCell ref="E24:E28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8D7D0-F635-4635-ADDC-1E598D83F117}">
  <dimension ref="C3:Q34"/>
  <sheetViews>
    <sheetView workbookViewId="0">
      <selection activeCell="G33" sqref="G33"/>
    </sheetView>
  </sheetViews>
  <sheetFormatPr defaultRowHeight="15" x14ac:dyDescent="0.25"/>
  <cols>
    <col min="3" max="3" width="14.28515625" bestFit="1" customWidth="1"/>
    <col min="4" max="4" width="11" bestFit="1" customWidth="1"/>
    <col min="7" max="7" width="10.42578125" bestFit="1" customWidth="1"/>
    <col min="8" max="8" width="13.5703125" bestFit="1" customWidth="1"/>
  </cols>
  <sheetData>
    <row r="3" spans="3:17" x14ac:dyDescent="0.25">
      <c r="F3" s="1">
        <v>1</v>
      </c>
      <c r="G3" s="1">
        <v>2</v>
      </c>
      <c r="H3" s="1">
        <v>3</v>
      </c>
      <c r="I3" s="1">
        <v>4</v>
      </c>
      <c r="J3" s="1">
        <v>5</v>
      </c>
      <c r="K3" s="1">
        <v>6</v>
      </c>
      <c r="L3" s="1">
        <v>7</v>
      </c>
      <c r="M3" s="1">
        <v>8</v>
      </c>
      <c r="N3" s="1">
        <v>9</v>
      </c>
      <c r="O3" s="1">
        <v>10</v>
      </c>
      <c r="P3" s="2" t="s">
        <v>0</v>
      </c>
      <c r="Q3" s="2" t="s">
        <v>1</v>
      </c>
    </row>
    <row r="4" spans="3:17" x14ac:dyDescent="0.25">
      <c r="C4" t="s">
        <v>2</v>
      </c>
      <c r="D4" s="22" t="s">
        <v>14</v>
      </c>
      <c r="E4" s="10" t="s">
        <v>4</v>
      </c>
      <c r="F4" s="3"/>
      <c r="G4" s="3"/>
      <c r="H4" s="3"/>
      <c r="I4" s="3"/>
      <c r="J4" s="3"/>
      <c r="K4" s="3"/>
      <c r="L4" s="3"/>
      <c r="M4" s="3"/>
      <c r="N4" s="3"/>
      <c r="O4" s="3"/>
      <c r="P4" s="4">
        <v>2.6</v>
      </c>
      <c r="Q4" s="4"/>
    </row>
    <row r="5" spans="3:17" x14ac:dyDescent="0.25">
      <c r="C5" s="5">
        <v>44991</v>
      </c>
      <c r="D5" s="22"/>
      <c r="E5" s="10" t="s">
        <v>5</v>
      </c>
      <c r="F5" s="3"/>
      <c r="G5" s="3"/>
      <c r="H5" s="3"/>
      <c r="I5" s="3"/>
      <c r="J5" s="3"/>
      <c r="K5" s="3"/>
      <c r="L5" s="3"/>
      <c r="M5" s="3"/>
      <c r="N5" s="3"/>
      <c r="O5" s="3"/>
      <c r="P5" s="4">
        <v>2.5</v>
      </c>
      <c r="Q5" s="4"/>
    </row>
    <row r="6" spans="3:17" x14ac:dyDescent="0.25">
      <c r="D6" s="22"/>
      <c r="E6" s="10" t="s">
        <v>6</v>
      </c>
      <c r="F6" s="3"/>
      <c r="G6" s="3"/>
      <c r="H6" s="3"/>
      <c r="I6" s="3"/>
      <c r="J6" s="3"/>
      <c r="K6" s="3"/>
      <c r="L6" s="3"/>
      <c r="M6" s="3"/>
      <c r="N6" s="3"/>
      <c r="O6" s="3"/>
      <c r="P6" s="4">
        <v>2.5</v>
      </c>
      <c r="Q6" s="4"/>
    </row>
    <row r="7" spans="3:17" x14ac:dyDescent="0.25">
      <c r="D7" s="23" t="s">
        <v>9</v>
      </c>
      <c r="E7" s="9" t="s">
        <v>4</v>
      </c>
      <c r="F7" s="3"/>
      <c r="G7" s="3"/>
      <c r="H7" s="3"/>
      <c r="I7" s="3"/>
      <c r="J7" s="3"/>
      <c r="K7" s="3"/>
      <c r="L7" s="3"/>
      <c r="M7" s="3"/>
      <c r="N7" s="3"/>
      <c r="O7" s="3"/>
      <c r="P7" s="4"/>
      <c r="Q7" s="4"/>
    </row>
    <row r="8" spans="3:17" x14ac:dyDescent="0.25">
      <c r="D8" s="23"/>
      <c r="E8" s="9" t="s">
        <v>5</v>
      </c>
      <c r="F8" s="3"/>
      <c r="G8" s="3"/>
      <c r="H8" s="3"/>
      <c r="I8" s="3"/>
      <c r="J8" s="3"/>
      <c r="K8" s="3"/>
      <c r="L8" s="3"/>
      <c r="M8" s="3"/>
      <c r="N8" s="3"/>
      <c r="O8" s="3"/>
      <c r="P8" s="4"/>
      <c r="Q8" s="4"/>
    </row>
    <row r="9" spans="3:17" x14ac:dyDescent="0.25">
      <c r="D9" s="23"/>
      <c r="E9" s="9" t="s">
        <v>6</v>
      </c>
      <c r="F9" s="3"/>
      <c r="G9" s="3"/>
      <c r="H9" s="3"/>
      <c r="I9" s="3"/>
      <c r="J9" s="3"/>
      <c r="K9" s="3"/>
      <c r="L9" s="3"/>
      <c r="M9" s="3"/>
      <c r="N9" s="3"/>
      <c r="O9" s="3"/>
      <c r="P9" s="4"/>
      <c r="Q9" s="4"/>
    </row>
    <row r="10" spans="3:17" x14ac:dyDescent="0.25">
      <c r="D10" s="23" t="s">
        <v>10</v>
      </c>
      <c r="E10" s="9" t="s">
        <v>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4"/>
      <c r="Q10" s="4"/>
    </row>
    <row r="11" spans="3:17" x14ac:dyDescent="0.25">
      <c r="D11" s="23"/>
      <c r="E11" s="9" t="s">
        <v>5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4"/>
      <c r="Q11" s="4"/>
    </row>
    <row r="12" spans="3:17" x14ac:dyDescent="0.25">
      <c r="D12" s="23"/>
      <c r="E12" s="9" t="s">
        <v>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4"/>
      <c r="Q12" s="4"/>
    </row>
    <row r="13" spans="3:17" x14ac:dyDescent="0.25">
      <c r="D13" s="23" t="s">
        <v>11</v>
      </c>
      <c r="E13" s="9" t="s">
        <v>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Q13" s="4"/>
    </row>
    <row r="14" spans="3:17" x14ac:dyDescent="0.25">
      <c r="D14" s="23"/>
      <c r="E14" s="9" t="s">
        <v>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Q14" s="4"/>
    </row>
    <row r="15" spans="3:17" x14ac:dyDescent="0.25">
      <c r="D15" s="23"/>
      <c r="E15" s="9" t="s">
        <v>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Q15" s="4"/>
    </row>
    <row r="16" spans="3:17" x14ac:dyDescent="0.25">
      <c r="D16" s="23" t="s">
        <v>12</v>
      </c>
      <c r="E16" s="9" t="s">
        <v>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Q16" s="4"/>
    </row>
    <row r="17" spans="3:17" x14ac:dyDescent="0.25">
      <c r="D17" s="23"/>
      <c r="E17" s="9" t="s">
        <v>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Q17" s="4"/>
    </row>
    <row r="18" spans="3:17" x14ac:dyDescent="0.25">
      <c r="D18" s="23"/>
      <c r="E18" s="9" t="s">
        <v>6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Q18" s="4"/>
    </row>
    <row r="19" spans="3:17" x14ac:dyDescent="0.25">
      <c r="D19" s="23" t="s">
        <v>13</v>
      </c>
      <c r="E19" s="9" t="s">
        <v>4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Q19" s="4"/>
    </row>
    <row r="20" spans="3:17" x14ac:dyDescent="0.25">
      <c r="D20" s="23"/>
      <c r="E20" s="9" t="s">
        <v>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Q20" s="4"/>
    </row>
    <row r="21" spans="3:17" x14ac:dyDescent="0.25">
      <c r="D21" s="23"/>
      <c r="E21" s="9" t="s">
        <v>6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Q21" s="4"/>
    </row>
    <row r="22" spans="3:17" x14ac:dyDescent="0.25">
      <c r="F22" s="2"/>
      <c r="G22" s="2"/>
      <c r="H22" s="6"/>
      <c r="I22" s="6"/>
      <c r="J22" s="6"/>
      <c r="K22" s="6"/>
      <c r="L22" s="6"/>
      <c r="M22" s="6"/>
      <c r="N22" s="6"/>
      <c r="O22" s="6"/>
      <c r="P22" s="7"/>
      <c r="Q22" s="7"/>
    </row>
    <row r="23" spans="3:17" x14ac:dyDescent="0.25">
      <c r="D23" s="20"/>
      <c r="F23" s="8"/>
      <c r="G23" s="8"/>
      <c r="H23" s="8"/>
      <c r="I23" s="8"/>
      <c r="J23" s="8"/>
      <c r="K23" s="8"/>
      <c r="L23" s="8"/>
      <c r="M23" s="8"/>
      <c r="N23" s="8"/>
      <c r="O23" s="8"/>
      <c r="P23" s="7"/>
      <c r="Q23" s="7"/>
    </row>
    <row r="24" spans="3:17" x14ac:dyDescent="0.25">
      <c r="C24" s="5"/>
      <c r="D24" s="20"/>
      <c r="F24" s="8"/>
      <c r="G24" s="8"/>
      <c r="H24" s="8"/>
      <c r="I24" s="8"/>
      <c r="J24" s="8"/>
      <c r="K24" s="8"/>
      <c r="L24" s="8"/>
      <c r="M24" s="8"/>
      <c r="N24" s="8"/>
      <c r="O24" s="8"/>
      <c r="P24" s="7"/>
      <c r="Q24" s="7"/>
    </row>
    <row r="25" spans="3:17" x14ac:dyDescent="0.25">
      <c r="D25" s="20"/>
      <c r="F25" s="20"/>
      <c r="H25" s="8"/>
      <c r="P25" s="7"/>
      <c r="Q25" s="7"/>
    </row>
    <row r="26" spans="3:17" x14ac:dyDescent="0.25">
      <c r="D26" s="20"/>
      <c r="E26" s="5"/>
      <c r="F26" s="20"/>
      <c r="H26" s="8"/>
      <c r="P26" s="7"/>
      <c r="Q26" s="7"/>
    </row>
    <row r="27" spans="3:17" x14ac:dyDescent="0.25">
      <c r="D27" s="20"/>
      <c r="F27" s="20"/>
      <c r="H27" s="8"/>
      <c r="P27" s="7"/>
      <c r="Q27" s="7"/>
    </row>
    <row r="28" spans="3:17" x14ac:dyDescent="0.25">
      <c r="E28" t="s">
        <v>19</v>
      </c>
      <c r="F28" s="20"/>
      <c r="H28" s="8"/>
    </row>
    <row r="29" spans="3:17" x14ac:dyDescent="0.25">
      <c r="F29" s="20"/>
      <c r="G29" s="11" t="s">
        <v>20</v>
      </c>
      <c r="H29" s="1" t="s">
        <v>21</v>
      </c>
    </row>
    <row r="30" spans="3:17" x14ac:dyDescent="0.25">
      <c r="E30" s="20" t="s">
        <v>14</v>
      </c>
      <c r="F30" t="s">
        <v>4</v>
      </c>
      <c r="G30">
        <v>2</v>
      </c>
      <c r="H30">
        <v>8</v>
      </c>
    </row>
    <row r="31" spans="3:17" x14ac:dyDescent="0.25">
      <c r="E31" s="20"/>
      <c r="F31" t="s">
        <v>5</v>
      </c>
      <c r="G31">
        <v>2</v>
      </c>
      <c r="H31">
        <v>8</v>
      </c>
    </row>
    <row r="32" spans="3:17" x14ac:dyDescent="0.25">
      <c r="E32" s="20"/>
      <c r="F32" t="s">
        <v>6</v>
      </c>
      <c r="G32">
        <v>2</v>
      </c>
      <c r="H32">
        <v>8</v>
      </c>
    </row>
    <row r="33" spans="5:5" x14ac:dyDescent="0.25">
      <c r="E33" s="12"/>
    </row>
    <row r="34" spans="5:5" x14ac:dyDescent="0.25">
      <c r="E34" s="12"/>
    </row>
  </sheetData>
  <mergeCells count="9">
    <mergeCell ref="F25:F29"/>
    <mergeCell ref="E30:E32"/>
    <mergeCell ref="D23:D27"/>
    <mergeCell ref="D4:D6"/>
    <mergeCell ref="D7:D9"/>
    <mergeCell ref="D10:D12"/>
    <mergeCell ref="D13:D15"/>
    <mergeCell ref="D16:D18"/>
    <mergeCell ref="D19:D2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PORCENTAGEM DE FUGA</vt:lpstr>
      <vt:lpstr>Clomazone</vt:lpstr>
      <vt:lpstr>sulfentrazone</vt:lpstr>
      <vt:lpstr>indaziflam</vt:lpstr>
      <vt:lpstr>ácido bórico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Bruna Ferrari S</dc:creator>
  <cp:lastModifiedBy>Bruna Ferrari</cp:lastModifiedBy>
  <dcterms:created xsi:type="dcterms:W3CDTF">2023-03-06T08:56:24Z</dcterms:created>
  <dcterms:modified xsi:type="dcterms:W3CDTF">2023-12-19T15:03:38Z</dcterms:modified>
</cp:coreProperties>
</file>