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ce\Downloads\"/>
    </mc:Choice>
  </mc:AlternateContent>
  <xr:revisionPtr revIDLastSave="0" documentId="13_ncr:1_{776E08FC-105B-40CE-8069-44ACCFC23153}" xr6:coauthVersionLast="47" xr6:coauthVersionMax="47" xr10:uidLastSave="{00000000-0000-0000-0000-000000000000}"/>
  <bookViews>
    <workbookView xWindow="-120" yWindow="-120" windowWidth="29040" windowHeight="15840" activeTab="2" xr2:uid="{7796869B-0D4B-4418-A85C-982713EF743F}"/>
  </bookViews>
  <sheets>
    <sheet name="dados ocorrencia 2023" sheetId="6" r:id="rId1"/>
    <sheet name="dados ocorrencia 2023 exclusiva" sheetId="7" r:id="rId2"/>
    <sheet name="Rarefação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5" i="8" l="1"/>
  <c r="AU5" i="8"/>
  <c r="AU6" i="8"/>
  <c r="AU50" i="8" s="1"/>
  <c r="BB6" i="8"/>
  <c r="AU7" i="8"/>
  <c r="BB7" i="8"/>
  <c r="AU8" i="8"/>
  <c r="BB8" i="8"/>
  <c r="AU9" i="8"/>
  <c r="BB9" i="8"/>
  <c r="AU10" i="8"/>
  <c r="BB10" i="8"/>
  <c r="AU11" i="8"/>
  <c r="BB11" i="8"/>
  <c r="AU12" i="8"/>
  <c r="BB12" i="8"/>
  <c r="AU13" i="8"/>
  <c r="BB13" i="8"/>
  <c r="AU14" i="8"/>
  <c r="BB14" i="8"/>
  <c r="AU15" i="8"/>
  <c r="BB15" i="8"/>
  <c r="AU16" i="8"/>
  <c r="BB16" i="8"/>
  <c r="AU17" i="8"/>
  <c r="BB17" i="8"/>
  <c r="AU18" i="8"/>
  <c r="BB18" i="8"/>
  <c r="AU19" i="8"/>
  <c r="BB19" i="8"/>
  <c r="AU20" i="8"/>
  <c r="BB20" i="8"/>
  <c r="AU21" i="8"/>
  <c r="BB21" i="8"/>
  <c r="AU22" i="8"/>
  <c r="BB22" i="8"/>
  <c r="AU23" i="8"/>
  <c r="BB23" i="8"/>
  <c r="AU24" i="8"/>
  <c r="BB24" i="8"/>
  <c r="AU25" i="8"/>
  <c r="BB25" i="8"/>
  <c r="V25" i="8"/>
  <c r="O25" i="8"/>
  <c r="BB50" i="8"/>
  <c r="BB3" i="8"/>
  <c r="BB4" i="8"/>
  <c r="BB26" i="8"/>
  <c r="BB27" i="8"/>
  <c r="BB28" i="8"/>
  <c r="BB29" i="8"/>
  <c r="BB30" i="8"/>
  <c r="BB31" i="8"/>
  <c r="BB32" i="8"/>
  <c r="BB33" i="8"/>
  <c r="BB34" i="8"/>
  <c r="BB35" i="8"/>
  <c r="BB36" i="8"/>
  <c r="BB37" i="8"/>
  <c r="BB38" i="8"/>
  <c r="BB39" i="8"/>
  <c r="BB40" i="8"/>
  <c r="BB41" i="8"/>
  <c r="BB42" i="8"/>
  <c r="BB43" i="8"/>
  <c r="BB44" i="8"/>
  <c r="BB45" i="8"/>
  <c r="BB46" i="8"/>
  <c r="BB2" i="8"/>
  <c r="AU3" i="8"/>
  <c r="AU4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41" i="8"/>
  <c r="AU42" i="8"/>
  <c r="AU43" i="8"/>
  <c r="AU44" i="8"/>
  <c r="AU45" i="8"/>
  <c r="AU46" i="8"/>
  <c r="AU2" i="8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3" i="8"/>
  <c r="V2" i="8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3" i="8"/>
  <c r="O2" i="8"/>
  <c r="T47" i="7"/>
  <c r="S47" i="7"/>
  <c r="R47" i="7"/>
  <c r="Q47" i="7"/>
  <c r="P47" i="7"/>
  <c r="O47" i="7"/>
  <c r="U48" i="7" s="1"/>
  <c r="U49" i="7" s="1"/>
  <c r="M47" i="7"/>
  <c r="L47" i="7"/>
  <c r="K47" i="7"/>
  <c r="J47" i="7"/>
  <c r="I47" i="7"/>
  <c r="H47" i="7"/>
  <c r="G47" i="7"/>
  <c r="F47" i="7"/>
  <c r="E47" i="7"/>
  <c r="D47" i="7"/>
  <c r="C47" i="7"/>
  <c r="B47" i="7"/>
  <c r="U71" i="6"/>
  <c r="U69" i="6"/>
  <c r="N70" i="6"/>
  <c r="N71" i="6" s="1"/>
  <c r="N69" i="6"/>
  <c r="T69" i="6"/>
  <c r="S69" i="6"/>
  <c r="R69" i="6"/>
  <c r="Q69" i="6"/>
  <c r="P69" i="6"/>
  <c r="O69" i="6"/>
  <c r="M69" i="6"/>
  <c r="L69" i="6"/>
  <c r="K69" i="6"/>
  <c r="J69" i="6"/>
  <c r="I69" i="6"/>
  <c r="H69" i="6"/>
  <c r="G69" i="6"/>
  <c r="F69" i="6"/>
  <c r="E69" i="6"/>
  <c r="D69" i="6"/>
  <c r="C69" i="6"/>
  <c r="B69" i="6"/>
  <c r="N47" i="7" l="1"/>
  <c r="U47" i="7"/>
  <c r="N48" i="7"/>
  <c r="N49" i="7" s="1"/>
  <c r="U70" i="6"/>
</calcChain>
</file>

<file path=xl/sharedStrings.xml><?xml version="1.0" encoding="utf-8"?>
<sst xmlns="http://schemas.openxmlformats.org/spreadsheetml/2006/main" count="2341" uniqueCount="244">
  <si>
    <t>L</t>
  </si>
  <si>
    <t>R</t>
  </si>
  <si>
    <t>Ordem/Família/Espécie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</si>
  <si>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</si>
  <si>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</si>
  <si>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</si>
  <si>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</si>
  <si>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</si>
  <si>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</si>
  <si>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</si>
  <si>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</si>
  <si>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</si>
  <si>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</si>
  <si>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</si>
  <si>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</si>
  <si>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</si>
  <si>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</si>
  <si>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P</t>
  </si>
  <si>
    <t>Q</t>
  </si>
  <si>
    <r>
      <t>Acestrorhynchus microlepis </t>
    </r>
    <r>
      <rPr>
        <sz val="11"/>
        <color rgb="FF000000"/>
        <rFont val="Arial"/>
        <family val="2"/>
      </rPr>
      <t>(Jardine 1841)</t>
    </r>
  </si>
  <si>
    <t>-</t>
  </si>
  <si>
    <r>
      <t>Charax gibbosus</t>
    </r>
    <r>
      <rPr>
        <sz val="11"/>
        <color theme="1"/>
        <rFont val="Arial"/>
        <family val="2"/>
      </rPr>
      <t xml:space="preserve"> (Linnaeus 1758)</t>
    </r>
  </si>
  <si>
    <r>
      <t>Ctenobrycon hauxwellianus</t>
    </r>
    <r>
      <rPr>
        <sz val="11"/>
        <color theme="1"/>
        <rFont val="Arial"/>
        <family val="2"/>
      </rPr>
      <t xml:space="preserve"> (Cope 1870)</t>
    </r>
  </si>
  <si>
    <r>
      <t>Gnathocharax steindachneri</t>
    </r>
    <r>
      <rPr>
        <sz val="11"/>
        <color theme="1"/>
        <rFont val="Arial"/>
        <family val="2"/>
      </rPr>
      <t> Fowler 1913</t>
    </r>
  </si>
  <si>
    <r>
      <t>Hemigrammus analis</t>
    </r>
    <r>
      <rPr>
        <sz val="11"/>
        <color theme="1"/>
        <rFont val="Arial"/>
        <family val="2"/>
      </rPr>
      <t xml:space="preserve"> Durbin 1909</t>
    </r>
  </si>
  <si>
    <r>
      <t>Hemigrammus lunatus</t>
    </r>
    <r>
      <rPr>
        <sz val="11"/>
        <color theme="1"/>
        <rFont val="Arial"/>
        <family val="2"/>
      </rPr>
      <t xml:space="preserve"> Durbin 1918</t>
    </r>
  </si>
  <si>
    <r>
      <t xml:space="preserve">Hemigrammus aff. lunatus </t>
    </r>
    <r>
      <rPr>
        <sz val="11"/>
        <color theme="1"/>
        <rFont val="Arial"/>
        <family val="2"/>
      </rPr>
      <t>Durbin 1918</t>
    </r>
  </si>
  <si>
    <r>
      <t>Hemigrammus ocellifer</t>
    </r>
    <r>
      <rPr>
        <sz val="11"/>
        <color theme="1"/>
        <rFont val="Arial"/>
        <family val="2"/>
      </rPr>
      <t xml:space="preserve"> (Steindachner 1882)</t>
    </r>
  </si>
  <si>
    <r>
      <t>Hemigrammus rodwayi</t>
    </r>
    <r>
      <rPr>
        <sz val="11"/>
        <color theme="1"/>
        <rFont val="Arial"/>
        <family val="2"/>
      </rPr>
      <t xml:space="preserve"> Durbin 1909</t>
    </r>
  </si>
  <si>
    <r>
      <t>Hemigrammus schmardae</t>
    </r>
    <r>
      <rPr>
        <sz val="11"/>
        <color theme="1"/>
        <rFont val="Arial"/>
        <family val="2"/>
      </rPr>
      <t xml:space="preserve"> (Steindachner 1882)</t>
    </r>
  </si>
  <si>
    <r>
      <t>Hemigrammus vorderwinkleri</t>
    </r>
    <r>
      <rPr>
        <sz val="11"/>
        <color theme="1"/>
        <rFont val="Arial"/>
        <family val="2"/>
      </rPr>
      <t xml:space="preserve"> Géry 1963</t>
    </r>
  </si>
  <si>
    <r>
      <t>Hemigrammus</t>
    </r>
    <r>
      <rPr>
        <sz val="11"/>
        <color theme="1"/>
        <rFont val="Arial"/>
        <family val="2"/>
      </rPr>
      <t xml:space="preserve"> sp.1 </t>
    </r>
  </si>
  <si>
    <r>
      <t>Hemigrammus</t>
    </r>
    <r>
      <rPr>
        <sz val="11"/>
        <color theme="1"/>
        <rFont val="Arial"/>
        <family val="2"/>
      </rPr>
      <t xml:space="preserve"> sp.2</t>
    </r>
  </si>
  <si>
    <r>
      <t>Hemigrammus</t>
    </r>
    <r>
      <rPr>
        <sz val="11"/>
        <color theme="1"/>
        <rFont val="Arial"/>
        <family val="2"/>
      </rPr>
      <t xml:space="preserve"> sp.3</t>
    </r>
  </si>
  <si>
    <r>
      <t>Hyphessobrycon bentosi</t>
    </r>
    <r>
      <rPr>
        <sz val="11"/>
        <color theme="1"/>
        <rFont val="Arial"/>
        <family val="2"/>
      </rPr>
      <t xml:space="preserve"> Durbin 1908</t>
    </r>
  </si>
  <si>
    <r>
      <t>Hyphessobrycon cf. saizi</t>
    </r>
    <r>
      <rPr>
        <sz val="11"/>
        <color theme="1"/>
        <rFont val="Arial"/>
        <family val="2"/>
      </rPr>
      <t xml:space="preserve"> Géry 1964</t>
    </r>
  </si>
  <si>
    <r>
      <t>Makunaima guianensis</t>
    </r>
    <r>
      <rPr>
        <sz val="11"/>
        <color theme="1"/>
        <rFont val="Arial"/>
        <family val="2"/>
      </rPr>
      <t xml:space="preserve"> (Eigenmann 1909)</t>
    </r>
  </si>
  <si>
    <r>
      <t>Metynnis hypsauchen</t>
    </r>
    <r>
      <rPr>
        <sz val="11"/>
        <color theme="1"/>
        <rFont val="Arial"/>
        <family val="2"/>
      </rPr>
      <t xml:space="preserve"> (Müller &amp; Troschel 1844)</t>
    </r>
  </si>
  <si>
    <r>
      <t>Moenkhausia collettii</t>
    </r>
    <r>
      <rPr>
        <sz val="11"/>
        <color theme="1"/>
        <rFont val="Arial"/>
        <family val="2"/>
      </rPr>
      <t> (Steindachner 1882)</t>
    </r>
  </si>
  <si>
    <r>
      <t>Moenkhausia dichroura</t>
    </r>
    <r>
      <rPr>
        <sz val="11"/>
        <color theme="1"/>
        <rFont val="Arial"/>
        <family val="2"/>
      </rPr>
      <t> (Kner 1858)</t>
    </r>
  </si>
  <si>
    <r>
      <t>Moenkhausia grandisquamis</t>
    </r>
    <r>
      <rPr>
        <sz val="11"/>
        <color theme="1"/>
        <rFont val="Arial"/>
        <family val="2"/>
      </rPr>
      <t xml:space="preserve"> (Müller &amp; Troschel 1845)</t>
    </r>
  </si>
  <si>
    <r>
      <t>Moenkhausia hemigrammoides</t>
    </r>
    <r>
      <rPr>
        <sz val="11"/>
        <color theme="1"/>
        <rFont val="Arial"/>
        <family val="2"/>
      </rPr>
      <t> Géry 1965</t>
    </r>
  </si>
  <si>
    <r>
      <t>Phenacogaster microsticta</t>
    </r>
    <r>
      <rPr>
        <sz val="11"/>
        <color theme="1"/>
        <rFont val="Arial"/>
        <family val="2"/>
      </rPr>
      <t xml:space="preserve"> Eigenmann 1909</t>
    </r>
  </si>
  <si>
    <r>
      <t xml:space="preserve">Poptella brevispina </t>
    </r>
    <r>
      <rPr>
        <sz val="11"/>
        <color theme="1"/>
        <rFont val="Arial"/>
        <family val="2"/>
      </rPr>
      <t>Reis 1989</t>
    </r>
  </si>
  <si>
    <r>
      <t>Serrapinnus micropterus</t>
    </r>
    <r>
      <rPr>
        <sz val="11"/>
        <color theme="1"/>
        <rFont val="Arial"/>
        <family val="2"/>
      </rPr>
      <t xml:space="preserve"> (Eigenmann 1907)</t>
    </r>
  </si>
  <si>
    <r>
      <t>Tetragonopterus argenteus</t>
    </r>
    <r>
      <rPr>
        <sz val="11"/>
        <color theme="1"/>
        <rFont val="Arial"/>
        <family val="2"/>
      </rPr>
      <t> Cuvier 1816</t>
    </r>
  </si>
  <si>
    <r>
      <t>Tyttobrycon xeruini</t>
    </r>
    <r>
      <rPr>
        <sz val="11"/>
        <color theme="1"/>
        <rFont val="Arial"/>
        <family val="2"/>
      </rPr>
      <t xml:space="preserve"> Géry 1973</t>
    </r>
  </si>
  <si>
    <r>
      <t>Characidium pellucidum</t>
    </r>
    <r>
      <rPr>
        <sz val="11"/>
        <color theme="1"/>
        <rFont val="Arial"/>
        <family val="2"/>
      </rPr>
      <t> Eigenmann 1909</t>
    </r>
  </si>
  <si>
    <r>
      <t>Curimatopsis cryptica</t>
    </r>
    <r>
      <rPr>
        <sz val="11"/>
        <color theme="1"/>
        <rFont val="Arial"/>
        <family val="2"/>
      </rPr>
      <t xml:space="preserve"> Vari 1982</t>
    </r>
  </si>
  <si>
    <r>
      <t>Cyphocharax spilurus</t>
    </r>
    <r>
      <rPr>
        <sz val="11"/>
        <color theme="1"/>
        <rFont val="Arial"/>
        <family val="2"/>
      </rPr>
      <t> (Günther 1864)</t>
    </r>
  </si>
  <si>
    <r>
      <t>Hoplias curupira</t>
    </r>
    <r>
      <rPr>
        <sz val="11"/>
        <color theme="1"/>
        <rFont val="Arial"/>
        <family val="2"/>
      </rPr>
      <t xml:space="preserve"> Oyakawa &amp; Mattox 2009</t>
    </r>
  </si>
  <si>
    <r>
      <t>Hoplias malabaricus</t>
    </r>
    <r>
      <rPr>
        <sz val="11"/>
        <color theme="1"/>
        <rFont val="Arial"/>
        <family val="2"/>
      </rPr>
      <t> (Bloch 1794)</t>
    </r>
  </si>
  <si>
    <r>
      <t>Carnegiella marthae</t>
    </r>
    <r>
      <rPr>
        <sz val="11"/>
        <color theme="1"/>
        <rFont val="Arial"/>
        <family val="2"/>
      </rPr>
      <t> Myers 1927</t>
    </r>
  </si>
  <si>
    <r>
      <t>Carnegiella strigata</t>
    </r>
    <r>
      <rPr>
        <sz val="11"/>
        <color theme="1"/>
        <rFont val="Arial"/>
        <family val="2"/>
      </rPr>
      <t> (Günther 1864)</t>
    </r>
  </si>
  <si>
    <r>
      <t>Nannostomus digrammus</t>
    </r>
    <r>
      <rPr>
        <sz val="11"/>
        <color theme="1"/>
        <rFont val="Arial"/>
        <family val="2"/>
      </rPr>
      <t> (Fowler 1913)</t>
    </r>
  </si>
  <si>
    <r>
      <t>Nannostomus eques</t>
    </r>
    <r>
      <rPr>
        <sz val="11"/>
        <color theme="1"/>
        <rFont val="Arial"/>
        <family val="2"/>
      </rPr>
      <t> Steindachner 1876</t>
    </r>
  </si>
  <si>
    <r>
      <t>Nannostomus marginatus</t>
    </r>
    <r>
      <rPr>
        <sz val="11"/>
        <color theme="1"/>
        <rFont val="Arial"/>
        <family val="2"/>
      </rPr>
      <t> Eigenmann 1909</t>
    </r>
  </si>
  <si>
    <r>
      <t>Nannostomus unifasciatus</t>
    </r>
    <r>
      <rPr>
        <sz val="11"/>
        <color theme="1"/>
        <rFont val="Arial"/>
        <family val="2"/>
      </rPr>
      <t> Steindachner 1876</t>
    </r>
  </si>
  <si>
    <r>
      <t>Pyrrhulina brevis</t>
    </r>
    <r>
      <rPr>
        <sz val="11"/>
        <color theme="1"/>
        <rFont val="Arial"/>
        <family val="2"/>
      </rPr>
      <t xml:space="preserve"> Steindachner 1876</t>
    </r>
  </si>
  <si>
    <r>
      <t>Serrasalmus elongatus</t>
    </r>
    <r>
      <rPr>
        <sz val="11"/>
        <color theme="1"/>
        <rFont val="Arial"/>
        <family val="2"/>
      </rPr>
      <t xml:space="preserve"> Kner 1858</t>
    </r>
  </si>
  <si>
    <r>
      <t xml:space="preserve">Acaronia nassa </t>
    </r>
    <r>
      <rPr>
        <sz val="11"/>
        <color theme="1"/>
        <rFont val="Arial"/>
        <family val="2"/>
      </rPr>
      <t>(Heckel 1840)</t>
    </r>
  </si>
  <si>
    <r>
      <t xml:space="preserve">Aequidens tetramerus </t>
    </r>
    <r>
      <rPr>
        <sz val="11"/>
        <color theme="1"/>
        <rFont val="Arial"/>
        <family val="2"/>
      </rPr>
      <t>(Heckel 1840) </t>
    </r>
  </si>
  <si>
    <r>
      <t>Apistogramma pulchra </t>
    </r>
    <r>
      <rPr>
        <sz val="11"/>
        <color theme="1"/>
        <rFont val="Arial"/>
        <family val="2"/>
      </rPr>
      <t>Kullander 1980</t>
    </r>
  </si>
  <si>
    <r>
      <t>Apistogramma regani </t>
    </r>
    <r>
      <rPr>
        <sz val="11"/>
        <color theme="1"/>
        <rFont val="Arial"/>
        <family val="2"/>
      </rPr>
      <t>Kullander 1980</t>
    </r>
  </si>
  <si>
    <r>
      <t xml:space="preserve">Apistogramma steindachneri </t>
    </r>
    <r>
      <rPr>
        <sz val="11"/>
        <color theme="1"/>
        <rFont val="Arial"/>
        <family val="2"/>
      </rPr>
      <t>(Regan 1908)</t>
    </r>
  </si>
  <si>
    <r>
      <t xml:space="preserve">Apistogramma wapisana </t>
    </r>
    <r>
      <rPr>
        <sz val="11"/>
        <color theme="1"/>
        <rFont val="Arial"/>
        <family val="2"/>
      </rPr>
      <t>Römer, Hahn &amp; Conrad 2006</t>
    </r>
  </si>
  <si>
    <r>
      <t>Crenicichla alta </t>
    </r>
    <r>
      <rPr>
        <sz val="11"/>
        <color theme="1"/>
        <rFont val="Arial"/>
        <family val="2"/>
      </rPr>
      <t>Eigenmann 1912</t>
    </r>
  </si>
  <si>
    <r>
      <t xml:space="preserve">Crenicichla cf. saxatilis </t>
    </r>
    <r>
      <rPr>
        <sz val="11"/>
        <color theme="1"/>
        <rFont val="Arial"/>
        <family val="2"/>
      </rPr>
      <t>(Linnaeus 1758)</t>
    </r>
  </si>
  <si>
    <r>
      <t>Mesonauta insignis </t>
    </r>
    <r>
      <rPr>
        <sz val="11"/>
        <color theme="1"/>
        <rFont val="Arial"/>
        <family val="2"/>
      </rPr>
      <t>(Heckel 1840)</t>
    </r>
  </si>
  <si>
    <r>
      <t>Satanoperca jurupari </t>
    </r>
    <r>
      <rPr>
        <sz val="11"/>
        <color theme="1"/>
        <rFont val="Arial"/>
        <family val="2"/>
      </rPr>
      <t>(Heckel 1840)</t>
    </r>
  </si>
  <si>
    <r>
      <t>Hypopygus lepturus</t>
    </r>
    <r>
      <rPr>
        <sz val="11"/>
        <color theme="1"/>
        <rFont val="Arial"/>
        <family val="2"/>
      </rPr>
      <t> Hoedeman 1962</t>
    </r>
  </si>
  <si>
    <r>
      <t>Gymnorhamphichthys rondoni</t>
    </r>
    <r>
      <rPr>
        <sz val="11"/>
        <color theme="1"/>
        <rFont val="Arial"/>
        <family val="2"/>
      </rPr>
      <t> (Miranda Ribeiro 1920)</t>
    </r>
  </si>
  <si>
    <r>
      <t>Eigenmannia trilineata</t>
    </r>
    <r>
      <rPr>
        <sz val="11"/>
        <color theme="1"/>
        <rFont val="Arial"/>
        <family val="2"/>
      </rPr>
      <t xml:space="preserve"> López &amp; Castello 1966 </t>
    </r>
  </si>
  <si>
    <r>
      <t>Hypoclinemus mentalis</t>
    </r>
    <r>
      <rPr>
        <sz val="11"/>
        <color theme="1"/>
        <rFont val="Arial"/>
        <family val="2"/>
      </rPr>
      <t xml:space="preserve"> (Günther 1862)</t>
    </r>
  </si>
  <si>
    <r>
      <t>Bunocephalus verrucosus</t>
    </r>
    <r>
      <rPr>
        <sz val="11"/>
        <color theme="1"/>
        <rFont val="Arial"/>
        <family val="2"/>
      </rPr>
      <t> (Walbaum 1792)</t>
    </r>
  </si>
  <si>
    <r>
      <t>Megalechis picta</t>
    </r>
    <r>
      <rPr>
        <sz val="11"/>
        <color theme="1"/>
        <rFont val="Arial"/>
        <family val="2"/>
      </rPr>
      <t> (Müller &amp; Troschel 1849)</t>
    </r>
  </si>
  <si>
    <r>
      <t>Farlowella amazonum</t>
    </r>
    <r>
      <rPr>
        <sz val="11"/>
        <color theme="1"/>
        <rFont val="Arial"/>
        <family val="2"/>
      </rPr>
      <t xml:space="preserve"> (Günther 1864)</t>
    </r>
  </si>
  <si>
    <r>
      <t>Hypoptopoma guianense</t>
    </r>
    <r>
      <rPr>
        <sz val="11"/>
        <color theme="1"/>
        <rFont val="Arial"/>
        <family val="2"/>
      </rPr>
      <t> Boeseman 1974</t>
    </r>
  </si>
  <si>
    <r>
      <t>Rineloricaria fallax</t>
    </r>
    <r>
      <rPr>
        <sz val="11"/>
        <color theme="1"/>
        <rFont val="Arial"/>
        <family val="2"/>
      </rPr>
      <t> (Steindachner 1915)</t>
    </r>
  </si>
  <si>
    <r>
      <t>Rineloricaria lanceolata</t>
    </r>
    <r>
      <rPr>
        <sz val="11"/>
        <color theme="1"/>
        <rFont val="Arial"/>
        <family val="2"/>
      </rPr>
      <t xml:space="preserve"> (Günther 1868)</t>
    </r>
  </si>
  <si>
    <r>
      <t>Microglanis poecilus</t>
    </r>
    <r>
      <rPr>
        <sz val="11"/>
        <color theme="1"/>
        <rFont val="Arial"/>
        <family val="2"/>
      </rPr>
      <t> Eigenmann 1912</t>
    </r>
  </si>
  <si>
    <r>
      <t>Ochmacanthus alternus</t>
    </r>
    <r>
      <rPr>
        <sz val="11"/>
        <color theme="1"/>
        <rFont val="Arial"/>
        <family val="2"/>
      </rPr>
      <t> Myers 1927</t>
    </r>
  </si>
  <si>
    <r>
      <t>Potamoglanis wapixana</t>
    </r>
    <r>
      <rPr>
        <sz val="11"/>
        <color theme="1"/>
        <rFont val="Arial"/>
        <family val="2"/>
      </rPr>
      <t> (Henschel 2016)</t>
    </r>
  </si>
  <si>
    <t>OCC</t>
  </si>
  <si>
    <t>Ftab =</t>
  </si>
  <si>
    <t xml:space="preserve">Fcalc = </t>
  </si>
  <si>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 xml:space="preserve">calc = </t>
    </r>
  </si>
  <si>
    <r>
      <rPr>
        <i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tab =</t>
    </r>
  </si>
  <si>
    <t>nA - 1 =</t>
  </si>
  <si>
    <t>nB - 1 =</t>
  </si>
  <si>
    <t>SqRoot</t>
  </si>
  <si>
    <t>Xa-Xb=</t>
  </si>
  <si>
    <r>
      <t>Hemigrammus microstomus</t>
    </r>
    <r>
      <rPr>
        <sz val="11"/>
        <color theme="1"/>
        <rFont val="Arial"/>
        <family val="2"/>
      </rPr>
      <t xml:space="preserve"> Durbin 1918</t>
    </r>
  </si>
  <si>
    <r>
      <t>Microschemobrycon melanotus</t>
    </r>
    <r>
      <rPr>
        <sz val="11"/>
        <color theme="1"/>
        <rFont val="Arial"/>
        <family val="2"/>
      </rPr>
      <t xml:space="preserve"> (Eigenmann 1912)</t>
    </r>
  </si>
  <si>
    <r>
      <t>Moenkhausia lepidura</t>
    </r>
    <r>
      <rPr>
        <sz val="11"/>
        <color theme="1"/>
        <rFont val="Arial"/>
        <family val="2"/>
      </rPr>
      <t xml:space="preserve"> (Kner 1858)</t>
    </r>
  </si>
  <si>
    <r>
      <t xml:space="preserve">Satanoperca lillith </t>
    </r>
    <r>
      <rPr>
        <sz val="11"/>
        <color theme="1"/>
        <rFont val="Arial"/>
        <family val="2"/>
      </rPr>
      <t>Kullander &amp; Ferreira 1988</t>
    </r>
  </si>
  <si>
    <t>both</t>
  </si>
  <si>
    <t>left</t>
  </si>
  <si>
    <t>right</t>
  </si>
  <si>
    <r>
      <t>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A =</t>
    </r>
  </si>
  <si>
    <r>
      <t>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B =</t>
    </r>
  </si>
  <si>
    <r>
      <t>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A/nA</t>
    </r>
  </si>
  <si>
    <r>
      <t>S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B/nB</t>
    </r>
  </si>
  <si>
    <t>Acestrorhynchus microlepis (Jardine 1841)</t>
  </si>
  <si>
    <t>Gnathocharax steindachneri Fowler 1913</t>
  </si>
  <si>
    <t>Charax gibbosus (Linnaeus 1758)</t>
  </si>
  <si>
    <t>Ctenobrycon hauxwellianus (Cope 1870)</t>
  </si>
  <si>
    <t>Hemigrammus analis Durbin 1909</t>
  </si>
  <si>
    <t>Hemigrammus lunatus Durbin 1918</t>
  </si>
  <si>
    <t>Hemigrammus aff. lunatus Durbin 1918</t>
  </si>
  <si>
    <t>Hemigrammus microstomus Durbin 1918</t>
  </si>
  <si>
    <t>Hemigrammus ocellifer (Steindachner 1882)</t>
  </si>
  <si>
    <t>Hemigrammus rodwayi Durbin 1909</t>
  </si>
  <si>
    <t>Hemigrammus schmardae (Steindachner 1882)</t>
  </si>
  <si>
    <t>Hemigrammus vorderwinkleri Géry 1963</t>
  </si>
  <si>
    <t>Hemigrammus sp.1 </t>
  </si>
  <si>
    <t>Hemigrammus sp.2</t>
  </si>
  <si>
    <t>Hemigrammus sp.3</t>
  </si>
  <si>
    <t>Hyphessobrycon bentosi Durbin 1908</t>
  </si>
  <si>
    <t>Hyphessobrycon cf. saizi Géry 1964</t>
  </si>
  <si>
    <t>Makunaima guianensis (Eigenmann 1909)</t>
  </si>
  <si>
    <t>Microschemobrycon melanotus (Eigenmann 1912)</t>
  </si>
  <si>
    <t>Moenkhausia collettii (Steindachner 1882)</t>
  </si>
  <si>
    <t>Moenkhausia dichroura (Kner 1858)</t>
  </si>
  <si>
    <t>Moenkhausia grandisquamis (Müller &amp; Troschel 1845)</t>
  </si>
  <si>
    <t>Moenkhausia hemigrammoides Géry 1965</t>
  </si>
  <si>
    <t>Moenkhausia lepidura (Kner 1858)</t>
  </si>
  <si>
    <t>Phenacogaster microsticta Eigenmann 1909</t>
  </si>
  <si>
    <t>Poptella brevispina Reis 1989</t>
  </si>
  <si>
    <t>Serrapinnus micropterus (Eigenmann 1907)</t>
  </si>
  <si>
    <t>Tetragonopterus argenteus Cuvier 1816</t>
  </si>
  <si>
    <t>Tyttobrycon xeruini Géry 1973</t>
  </si>
  <si>
    <t>Characidium pellucidum Eigenmann 1909</t>
  </si>
  <si>
    <t>Curimatopsis cryptica Vari 1982</t>
  </si>
  <si>
    <t>Cyphocharax spilurus (Günther 1864)</t>
  </si>
  <si>
    <t>Hoplias curupira Oyakawa &amp; Mattox 2009</t>
  </si>
  <si>
    <t>Hoplias malabaricus (Bloch 1794)</t>
  </si>
  <si>
    <t>Carnegiella marthae Myers 1927</t>
  </si>
  <si>
    <t>Carnegiella strigata (Günther 1864)</t>
  </si>
  <si>
    <t>Nannostomus digrammus (Fowler 1913)</t>
  </si>
  <si>
    <t>Nannostomus eques Steindachner 1876</t>
  </si>
  <si>
    <t>Nannostomus marginatus Eigenmann 1909</t>
  </si>
  <si>
    <t>Nannostomus unifasciatus Steindachner 1876</t>
  </si>
  <si>
    <t>Pyrrhulina brevis Steindachner 1876</t>
  </si>
  <si>
    <t>Metynnis hypsauchen (Müller &amp; Troschel 1844)</t>
  </si>
  <si>
    <t>Serrasalmus elongatus Kner 1858</t>
  </si>
  <si>
    <t>Bunocephalus verrucosus (Walbaum 1792)</t>
  </si>
  <si>
    <t>Megalechis picta (Müller &amp; Troschel 1849)</t>
  </si>
  <si>
    <t>Farlowella amazonum (Günther 1864)</t>
  </si>
  <si>
    <t>Hypoptopoma guianense Boeseman 1974</t>
  </si>
  <si>
    <t>Rineloricaria fallax (Steindachner 1915)</t>
  </si>
  <si>
    <t>Rineloricaria lanceolata (Günther 1868)</t>
  </si>
  <si>
    <t>Microglanis poecilus Eigenmann 1912</t>
  </si>
  <si>
    <t>Ochmacanthus alternus Myers 1927</t>
  </si>
  <si>
    <t>Potamoglanis wapixana (Henschel 2016)</t>
  </si>
  <si>
    <t>Hypopygus lepturus Hoedeman 1962</t>
  </si>
  <si>
    <t>Gymnorhamphichthys rondoni (Miranda Ribeiro 1920)</t>
  </si>
  <si>
    <t>Eigenmannia trilineata López &amp; Castello 1966 </t>
  </si>
  <si>
    <t>Acaronia nassa (Heckel 1840)</t>
  </si>
  <si>
    <t>Aequidens tetramerus (Heckel 1840) </t>
  </si>
  <si>
    <t>Apistogramma pulchra Kullander 1980</t>
  </si>
  <si>
    <t>Apistogramma regani Kullander 1980</t>
  </si>
  <si>
    <t>Apistogramma steindachneri (Regan 1908)</t>
  </si>
  <si>
    <t>Apistogramma wapisana Römer, Hahn &amp; Conrad 2006</t>
  </si>
  <si>
    <t>Crenicichla alta Eigenmann 1912</t>
  </si>
  <si>
    <t>Crenicichla cf. saxatilis (Linnaeus 1758)</t>
  </si>
  <si>
    <t>Mesonauta insignis (Heckel 1840)</t>
  </si>
  <si>
    <t>Satanoperca jurupari (Heckel 1840)</t>
  </si>
  <si>
    <t>Satanoperca lillith Kullander &amp; Ferreira 1988</t>
  </si>
  <si>
    <t>Hypoclinemus mentalis (Günther 1862)</t>
  </si>
  <si>
    <t>Amic</t>
  </si>
  <si>
    <t>Targ</t>
  </si>
  <si>
    <t>Gste</t>
  </si>
  <si>
    <t>Chau</t>
  </si>
  <si>
    <t>Cpel</t>
  </si>
  <si>
    <t>Cgib</t>
  </si>
  <si>
    <t>Hana</t>
  </si>
  <si>
    <t>Hlun</t>
  </si>
  <si>
    <t>Haff</t>
  </si>
  <si>
    <t>Hmic</t>
  </si>
  <si>
    <t>Hoce</t>
  </si>
  <si>
    <t>Hrod</t>
  </si>
  <si>
    <t>Hsch</t>
  </si>
  <si>
    <t>Hvor</t>
  </si>
  <si>
    <t>Hben</t>
  </si>
  <si>
    <t>Mgui</t>
  </si>
  <si>
    <t>Mmel</t>
  </si>
  <si>
    <t>Mcol</t>
  </si>
  <si>
    <t>Mdic</t>
  </si>
  <si>
    <t>Mgra</t>
  </si>
  <si>
    <t>Mhem</t>
  </si>
  <si>
    <t>Mlep</t>
  </si>
  <si>
    <t>Pmic</t>
  </si>
  <si>
    <t>Pbre</t>
  </si>
  <si>
    <t>Smic</t>
  </si>
  <si>
    <t>Txer</t>
  </si>
  <si>
    <t>Ccry</t>
  </si>
  <si>
    <t>Cspi</t>
  </si>
  <si>
    <t>Hcur</t>
  </si>
  <si>
    <t>Hmal</t>
  </si>
  <si>
    <t>Cmar</t>
  </si>
  <si>
    <t>Cstr</t>
  </si>
  <si>
    <t>Nmar</t>
  </si>
  <si>
    <t>Bver</t>
  </si>
  <si>
    <t>Rlan</t>
  </si>
  <si>
    <t>Ndig</t>
  </si>
  <si>
    <t>Nequ</t>
  </si>
  <si>
    <t>Nuni</t>
  </si>
  <si>
    <t>Mhyp</t>
  </si>
  <si>
    <t>Selo</t>
  </si>
  <si>
    <t>Mpic</t>
  </si>
  <si>
    <t>Fama</t>
  </si>
  <si>
    <t>Hgui</t>
  </si>
  <si>
    <t>Rfal</t>
  </si>
  <si>
    <t>Mpoe</t>
  </si>
  <si>
    <t>Oalt</t>
  </si>
  <si>
    <t>Pwap</t>
  </si>
  <si>
    <t>Hlep</t>
  </si>
  <si>
    <t>Gron</t>
  </si>
  <si>
    <t>Etri</t>
  </si>
  <si>
    <t>Anas</t>
  </si>
  <si>
    <t>Atet</t>
  </si>
  <si>
    <t>Apul</t>
  </si>
  <si>
    <t>Areg</t>
  </si>
  <si>
    <t>Aste</t>
  </si>
  <si>
    <t>Awap</t>
  </si>
  <si>
    <t>Calt</t>
  </si>
  <si>
    <t>Mins</t>
  </si>
  <si>
    <t>Sjur</t>
  </si>
  <si>
    <t>Slil</t>
  </si>
  <si>
    <t>Hmen</t>
  </si>
  <si>
    <t>Hsp1</t>
  </si>
  <si>
    <t>Hsp2</t>
  </si>
  <si>
    <t>Hsp3</t>
  </si>
  <si>
    <t>Hcfs</t>
  </si>
  <si>
    <t>Ccfs</t>
  </si>
  <si>
    <t>Samples</t>
  </si>
  <si>
    <t>Stdev</t>
  </si>
  <si>
    <t>Right</t>
  </si>
  <si>
    <t>Left</t>
  </si>
  <si>
    <r>
      <t xml:space="preserve">Hemigrammus bellottii </t>
    </r>
    <r>
      <rPr>
        <sz val="11"/>
        <color theme="1"/>
        <rFont val="Arial"/>
        <family val="2"/>
      </rPr>
      <t>(Steindachneri, 1882)</t>
    </r>
  </si>
  <si>
    <t>Hemigrammus bellottii (Steindachner 1882)</t>
  </si>
  <si>
    <t>Hbel</t>
  </si>
  <si>
    <t>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</si>
</sst>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Rarefação!$Y$1</c:f>
              <c:strCache>
                <c:ptCount val="1"/>
                <c:pt idx="0">
                  <c:v>Left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Rarefação!$Z$2:$Z$13</c:f>
                <c:numCache>
                  <c:formatCode>General</c:formatCode>
                  <c:ptCount val="12"/>
                  <c:pt idx="0">
                    <c:v>1.4395</c:v>
                  </c:pt>
                  <c:pt idx="1">
                    <c:v>2.1981999999999999</c:v>
                  </c:pt>
                  <c:pt idx="2">
                    <c:v>2.6966999999999999</c:v>
                  </c:pt>
                  <c:pt idx="3">
                    <c:v>3.06</c:v>
                  </c:pt>
                  <c:pt idx="4">
                    <c:v>3.3351999999999999</c:v>
                  </c:pt>
                  <c:pt idx="5">
                    <c:v>3.5507</c:v>
                  </c:pt>
                  <c:pt idx="6">
                    <c:v>3.7280000000000002</c:v>
                  </c:pt>
                  <c:pt idx="7">
                    <c:v>3.8834</c:v>
                  </c:pt>
                  <c:pt idx="8">
                    <c:v>4.0288000000000004</c:v>
                  </c:pt>
                  <c:pt idx="9">
                    <c:v>4.173</c:v>
                  </c:pt>
                  <c:pt idx="10">
                    <c:v>4.3224</c:v>
                  </c:pt>
                  <c:pt idx="11">
                    <c:v>4.4816000000000003</c:v>
                  </c:pt>
                </c:numCache>
              </c:numRef>
            </c:plus>
            <c:minus>
              <c:numRef>
                <c:f>Rarefação!$Z$2:$Z$13</c:f>
                <c:numCache>
                  <c:formatCode>General</c:formatCode>
                  <c:ptCount val="12"/>
                  <c:pt idx="0">
                    <c:v>1.4395</c:v>
                  </c:pt>
                  <c:pt idx="1">
                    <c:v>2.1981999999999999</c:v>
                  </c:pt>
                  <c:pt idx="2">
                    <c:v>2.6966999999999999</c:v>
                  </c:pt>
                  <c:pt idx="3">
                    <c:v>3.06</c:v>
                  </c:pt>
                  <c:pt idx="4">
                    <c:v>3.3351999999999999</c:v>
                  </c:pt>
                  <c:pt idx="5">
                    <c:v>3.5507</c:v>
                  </c:pt>
                  <c:pt idx="6">
                    <c:v>3.7280000000000002</c:v>
                  </c:pt>
                  <c:pt idx="7">
                    <c:v>3.8834</c:v>
                  </c:pt>
                  <c:pt idx="8">
                    <c:v>4.0288000000000004</c:v>
                  </c:pt>
                  <c:pt idx="9">
                    <c:v>4.173</c:v>
                  </c:pt>
                  <c:pt idx="10">
                    <c:v>4.3224</c:v>
                  </c:pt>
                  <c:pt idx="11">
                    <c:v>4.4816000000000003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Rarefação!$X$2:$X$13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Rarefação!$Y$2:$Y$13</c:f>
              <c:numCache>
                <c:formatCode>General</c:formatCode>
                <c:ptCount val="12"/>
                <c:pt idx="0">
                  <c:v>11.75</c:v>
                </c:pt>
                <c:pt idx="1">
                  <c:v>20.652000000000001</c:v>
                </c:pt>
                <c:pt idx="2">
                  <c:v>27.818000000000001</c:v>
                </c:pt>
                <c:pt idx="3">
                  <c:v>33.79</c:v>
                </c:pt>
                <c:pt idx="4">
                  <c:v>38.860999999999997</c:v>
                </c:pt>
                <c:pt idx="5">
                  <c:v>43.225999999999999</c:v>
                </c:pt>
                <c:pt idx="6">
                  <c:v>47.033000000000001</c:v>
                </c:pt>
                <c:pt idx="7">
                  <c:v>50.398000000000003</c:v>
                </c:pt>
                <c:pt idx="8">
                  <c:v>53.414000000000001</c:v>
                </c:pt>
                <c:pt idx="9">
                  <c:v>56.152000000000001</c:v>
                </c:pt>
                <c:pt idx="10">
                  <c:v>58.667000000000002</c:v>
                </c:pt>
                <c:pt idx="11">
                  <c:v>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C7-4976-8C2A-45CC4846B241}"/>
            </c:ext>
          </c:extLst>
        </c:ser>
        <c:ser>
          <c:idx val="1"/>
          <c:order val="1"/>
          <c:tx>
            <c:strRef>
              <c:f>Rarefação!$AC$1</c:f>
              <c:strCache>
                <c:ptCount val="1"/>
                <c:pt idx="0">
                  <c:v>Right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Rarefação!$AD$2:$AD$7</c:f>
                <c:numCache>
                  <c:formatCode>General</c:formatCode>
                  <c:ptCount val="6"/>
                  <c:pt idx="0">
                    <c:v>1.3116000000000001</c:v>
                  </c:pt>
                  <c:pt idx="1">
                    <c:v>1.9224000000000001</c:v>
                  </c:pt>
                  <c:pt idx="2">
                    <c:v>2.5078999999999998</c:v>
                  </c:pt>
                  <c:pt idx="3">
                    <c:v>3.0348000000000002</c:v>
                  </c:pt>
                  <c:pt idx="4">
                    <c:v>3.5179999999999998</c:v>
                  </c:pt>
                  <c:pt idx="5">
                    <c:v>3.9813999999999998</c:v>
                  </c:pt>
                </c:numCache>
              </c:numRef>
            </c:plus>
            <c:minus>
              <c:numRef>
                <c:f>Rarefação!$AD$2:$AD$7</c:f>
                <c:numCache>
                  <c:formatCode>General</c:formatCode>
                  <c:ptCount val="6"/>
                  <c:pt idx="0">
                    <c:v>1.3116000000000001</c:v>
                  </c:pt>
                  <c:pt idx="1">
                    <c:v>1.9224000000000001</c:v>
                  </c:pt>
                  <c:pt idx="2">
                    <c:v>2.5078999999999998</c:v>
                  </c:pt>
                  <c:pt idx="3">
                    <c:v>3.0348000000000002</c:v>
                  </c:pt>
                  <c:pt idx="4">
                    <c:v>3.5179999999999998</c:v>
                  </c:pt>
                  <c:pt idx="5">
                    <c:v>3.9813999999999998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Rarefação!$AB$2:$AB$7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Rarefação!$AC$2:$AC$7</c:f>
              <c:numCache>
                <c:formatCode>General</c:formatCode>
                <c:ptCount val="6"/>
                <c:pt idx="0">
                  <c:v>7.1666999999999996</c:v>
                </c:pt>
                <c:pt idx="1">
                  <c:v>12.733000000000001</c:v>
                </c:pt>
                <c:pt idx="2">
                  <c:v>17.75</c:v>
                </c:pt>
                <c:pt idx="3">
                  <c:v>22.266999999999999</c:v>
                </c:pt>
                <c:pt idx="4">
                  <c:v>26.332999999999998</c:v>
                </c:pt>
                <c:pt idx="5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9C7-4976-8C2A-45CC4846B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1602271"/>
        <c:axId val="1931604191"/>
      </c:scatterChart>
      <c:valAx>
        <c:axId val="19316022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1604191"/>
        <c:crosses val="autoZero"/>
        <c:crossBetween val="midCat"/>
      </c:valAx>
      <c:valAx>
        <c:axId val="193160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16022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Rarefação!$BD$1</c:f>
              <c:strCache>
                <c:ptCount val="1"/>
                <c:pt idx="0">
                  <c:v>Left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Rarefação!$BE$2:$BE$13</c:f>
                <c:numCache>
                  <c:formatCode>General</c:formatCode>
                  <c:ptCount val="12"/>
                  <c:pt idx="0">
                    <c:v>0.74412999999999996</c:v>
                  </c:pt>
                  <c:pt idx="1">
                    <c:v>1.3223</c:v>
                  </c:pt>
                  <c:pt idx="2">
                    <c:v>1.7808999999999999</c:v>
                  </c:pt>
                  <c:pt idx="3">
                    <c:v>2.1551999999999998</c:v>
                  </c:pt>
                  <c:pt idx="4">
                    <c:v>2.4710999999999999</c:v>
                  </c:pt>
                  <c:pt idx="5">
                    <c:v>2.7471999999999999</c:v>
                  </c:pt>
                  <c:pt idx="6">
                    <c:v>2.9962</c:v>
                  </c:pt>
                  <c:pt idx="7">
                    <c:v>3.2267999999999999</c:v>
                  </c:pt>
                  <c:pt idx="8">
                    <c:v>3.4451999999999998</c:v>
                  </c:pt>
                  <c:pt idx="9">
                    <c:v>3.6558000000000002</c:v>
                  </c:pt>
                  <c:pt idx="10">
                    <c:v>3.8624999999999998</c:v>
                  </c:pt>
                  <c:pt idx="11">
                    <c:v>4.0686999999999998</c:v>
                  </c:pt>
                </c:numCache>
              </c:numRef>
            </c:plus>
            <c:minus>
              <c:numRef>
                <c:f>Rarefação!$BE$2:$BE$13</c:f>
                <c:numCache>
                  <c:formatCode>General</c:formatCode>
                  <c:ptCount val="12"/>
                  <c:pt idx="0">
                    <c:v>0.74412999999999996</c:v>
                  </c:pt>
                  <c:pt idx="1">
                    <c:v>1.3223</c:v>
                  </c:pt>
                  <c:pt idx="2">
                    <c:v>1.7808999999999999</c:v>
                  </c:pt>
                  <c:pt idx="3">
                    <c:v>2.1551999999999998</c:v>
                  </c:pt>
                  <c:pt idx="4">
                    <c:v>2.4710999999999999</c:v>
                  </c:pt>
                  <c:pt idx="5">
                    <c:v>2.7471999999999999</c:v>
                  </c:pt>
                  <c:pt idx="6">
                    <c:v>2.9962</c:v>
                  </c:pt>
                  <c:pt idx="7">
                    <c:v>3.2267999999999999</c:v>
                  </c:pt>
                  <c:pt idx="8">
                    <c:v>3.4451999999999998</c:v>
                  </c:pt>
                  <c:pt idx="9">
                    <c:v>3.6558000000000002</c:v>
                  </c:pt>
                  <c:pt idx="10">
                    <c:v>3.8624999999999998</c:v>
                  </c:pt>
                  <c:pt idx="11">
                    <c:v>4.0686999999999998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Rarefação!$BC$2:$BC$13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Rarefação!$BD$2:$BD$13</c:f>
              <c:numCache>
                <c:formatCode>General</c:formatCode>
                <c:ptCount val="12"/>
                <c:pt idx="0">
                  <c:v>5.0833000000000004</c:v>
                </c:pt>
                <c:pt idx="1">
                  <c:v>9.6060999999999996</c:v>
                </c:pt>
                <c:pt idx="2">
                  <c:v>13.659000000000001</c:v>
                </c:pt>
                <c:pt idx="3">
                  <c:v>17.318999999999999</c:v>
                </c:pt>
                <c:pt idx="4">
                  <c:v>20.65</c:v>
                </c:pt>
                <c:pt idx="5">
                  <c:v>23.704999999999998</c:v>
                </c:pt>
                <c:pt idx="6">
                  <c:v>26.524000000000001</c:v>
                </c:pt>
                <c:pt idx="7">
                  <c:v>29.140999999999998</c:v>
                </c:pt>
                <c:pt idx="8">
                  <c:v>31.582000000000001</c:v>
                </c:pt>
                <c:pt idx="9">
                  <c:v>33.863999999999997</c:v>
                </c:pt>
                <c:pt idx="10">
                  <c:v>36</c:v>
                </c:pt>
                <c:pt idx="11">
                  <c:v>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71-4954-A62F-08A569B18DBE}"/>
            </c:ext>
          </c:extLst>
        </c:ser>
        <c:ser>
          <c:idx val="1"/>
          <c:order val="1"/>
          <c:tx>
            <c:strRef>
              <c:f>Rarefação!$BH$1</c:f>
              <c:strCache>
                <c:ptCount val="1"/>
                <c:pt idx="0">
                  <c:v>Right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Rarefação!$BI$2:$BI$7</c:f>
                <c:numCache>
                  <c:formatCode>General</c:formatCode>
                  <c:ptCount val="6"/>
                  <c:pt idx="0">
                    <c:v>0.44380999999999998</c:v>
                  </c:pt>
                  <c:pt idx="1">
                    <c:v>0.84816999999999998</c:v>
                  </c:pt>
                  <c:pt idx="2">
                    <c:v>1.218</c:v>
                  </c:pt>
                  <c:pt idx="3">
                    <c:v>1.5592999999999999</c:v>
                  </c:pt>
                  <c:pt idx="4">
                    <c:v>1.8789</c:v>
                  </c:pt>
                  <c:pt idx="5">
                    <c:v>2.1846999999999999</c:v>
                  </c:pt>
                </c:numCache>
              </c:numRef>
            </c:plus>
            <c:minus>
              <c:numRef>
                <c:f>Rarefação!$BI$2:$BI$7</c:f>
                <c:numCache>
                  <c:formatCode>General</c:formatCode>
                  <c:ptCount val="6"/>
                  <c:pt idx="0">
                    <c:v>0.44380999999999998</c:v>
                  </c:pt>
                  <c:pt idx="1">
                    <c:v>0.84816999999999998</c:v>
                  </c:pt>
                  <c:pt idx="2">
                    <c:v>1.218</c:v>
                  </c:pt>
                  <c:pt idx="3">
                    <c:v>1.5592999999999999</c:v>
                  </c:pt>
                  <c:pt idx="4">
                    <c:v>1.8789</c:v>
                  </c:pt>
                  <c:pt idx="5">
                    <c:v>2.1846999999999999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Rarefação!$BG$2:$BG$7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Rarefação!$BH$2:$BH$7</c:f>
              <c:numCache>
                <c:formatCode>General</c:formatCode>
                <c:ptCount val="6"/>
                <c:pt idx="0">
                  <c:v>1.3332999999999999</c:v>
                </c:pt>
                <c:pt idx="1">
                  <c:v>2.6</c:v>
                </c:pt>
                <c:pt idx="2">
                  <c:v>3.8</c:v>
                </c:pt>
                <c:pt idx="3">
                  <c:v>4.9333</c:v>
                </c:pt>
                <c:pt idx="4">
                  <c:v>6</c:v>
                </c:pt>
                <c:pt idx="5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71-4954-A62F-08A569B18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1602271"/>
        <c:axId val="1931604191"/>
      </c:scatterChart>
      <c:valAx>
        <c:axId val="19316022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1604191"/>
        <c:crosses val="autoZero"/>
        <c:crossBetween val="midCat"/>
      </c:valAx>
      <c:valAx>
        <c:axId val="193160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16022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28575</xdr:colOff>
      <xdr:row>14</xdr:row>
      <xdr:rowOff>42862</xdr:rowOff>
    </xdr:from>
    <xdr:to>
      <xdr:col>30</xdr:col>
      <xdr:colOff>333375</xdr:colOff>
      <xdr:row>29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7358EE-31FA-6C06-115A-EA941BD1FA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55</xdr:col>
      <xdr:colOff>0</xdr:colOff>
      <xdr:row>14</xdr:row>
      <xdr:rowOff>0</xdr:rowOff>
    </xdr:from>
    <xdr:to>
      <xdr:col>62</xdr:col>
      <xdr:colOff>304800</xdr:colOff>
      <xdr:row>29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ACD98E-B22E-490F-9B51-49809D282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4C97-E63E-411E-ADDB-CF447DBB9706}">
  <dimension ref="A1:Z83"/>
  <sheetViews>
    <sheetView workbookViewId="0">
      <selection activeCell="A7" sqref="A7:XFD7"/>
    </sheetView>
  </sheetViews>
  <sheetFormatPr defaultRowHeight="15" x14ac:dyDescent="0.25"/>
  <cols>
    <col min="1" max="1" width="54.7109375" customWidth="1"/>
    <col min="2" max="2" width="3.28515625" bestFit="1" customWidth="1"/>
    <col min="3" max="3" width="2.42578125" bestFit="1" customWidth="1"/>
    <col min="4" max="5" width="3.28515625" bestFit="1" customWidth="1"/>
    <col min="6" max="7" width="3" bestFit="1" customWidth="1"/>
    <col min="8" max="10" width="3.28515625" bestFit="1" customWidth="1"/>
    <col min="11" max="11" width="2.28515625" bestFit="1" customWidth="1"/>
    <col min="12" max="13" width="3.28515625" bestFit="1" customWidth="1"/>
    <col min="15" max="17" width="3.28515625" style="9" bestFit="1" customWidth="1"/>
    <col min="18" max="18" width="3" style="9" bestFit="1" customWidth="1"/>
    <col min="19" max="19" width="2.28515625" style="9" bestFit="1" customWidth="1"/>
    <col min="20" max="20" width="2.7109375" style="9" bestFit="1" customWidth="1"/>
  </cols>
  <sheetData>
    <row r="1" spans="1:22" ht="15.75" thickBot="1" x14ac:dyDescent="0.3">
      <c r="A1" s="2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</v>
      </c>
      <c r="O1" s="7" t="s">
        <v>10</v>
      </c>
      <c r="P1" s="7" t="s">
        <v>11</v>
      </c>
      <c r="Q1" s="7" t="s">
        <v>12</v>
      </c>
      <c r="R1" s="7" t="s">
        <v>13</v>
      </c>
      <c r="S1" s="7" t="s">
        <v>0</v>
      </c>
      <c r="T1" s="7" t="s">
        <v>14</v>
      </c>
      <c r="V1" s="10" t="s">
        <v>83</v>
      </c>
    </row>
    <row r="2" spans="1:22" ht="15.75" thickBot="1" x14ac:dyDescent="0.3">
      <c r="A2" s="4" t="s">
        <v>19</v>
      </c>
      <c r="B2" s="5" t="s">
        <v>20</v>
      </c>
      <c r="C2" s="5" t="s">
        <v>20</v>
      </c>
      <c r="D2" s="5" t="s">
        <v>20</v>
      </c>
      <c r="E2" s="5" t="s">
        <v>20</v>
      </c>
      <c r="F2" s="5" t="s">
        <v>20</v>
      </c>
      <c r="G2" s="5" t="s">
        <v>20</v>
      </c>
      <c r="H2" s="5" t="s">
        <v>20</v>
      </c>
      <c r="I2" s="5" t="s">
        <v>20</v>
      </c>
      <c r="J2" s="5" t="s">
        <v>20</v>
      </c>
      <c r="K2" s="5" t="s">
        <v>20</v>
      </c>
      <c r="L2" s="5" t="s">
        <v>20</v>
      </c>
      <c r="M2" s="5" t="s">
        <v>20</v>
      </c>
      <c r="O2" s="8">
        <v>1</v>
      </c>
      <c r="P2" s="8" t="s">
        <v>20</v>
      </c>
      <c r="Q2" s="8" t="s">
        <v>20</v>
      </c>
      <c r="R2" s="8" t="s">
        <v>20</v>
      </c>
      <c r="S2" s="8" t="s">
        <v>20</v>
      </c>
      <c r="T2" s="8" t="s">
        <v>20</v>
      </c>
      <c r="V2" s="11" t="s">
        <v>1</v>
      </c>
    </row>
    <row r="3" spans="1:22" ht="15.75" thickBot="1" x14ac:dyDescent="0.3">
      <c r="A3" s="6" t="s">
        <v>23</v>
      </c>
      <c r="B3" s="5" t="s">
        <v>20</v>
      </c>
      <c r="C3" s="5" t="s">
        <v>20</v>
      </c>
      <c r="D3" s="5">
        <v>1</v>
      </c>
      <c r="E3" s="5" t="s">
        <v>20</v>
      </c>
      <c r="F3" s="5">
        <v>1</v>
      </c>
      <c r="G3" s="5" t="s">
        <v>20</v>
      </c>
      <c r="H3" s="5" t="s">
        <v>20</v>
      </c>
      <c r="I3" s="5" t="s">
        <v>20</v>
      </c>
      <c r="J3" s="5" t="s">
        <v>20</v>
      </c>
      <c r="K3" s="5">
        <v>1</v>
      </c>
      <c r="L3" s="5">
        <v>1</v>
      </c>
      <c r="M3" s="5" t="s">
        <v>20</v>
      </c>
      <c r="O3" s="8" t="s">
        <v>20</v>
      </c>
      <c r="P3" s="8" t="s">
        <v>20</v>
      </c>
      <c r="Q3" s="8" t="s">
        <v>20</v>
      </c>
      <c r="R3" s="8" t="s">
        <v>20</v>
      </c>
      <c r="S3" s="8" t="s">
        <v>20</v>
      </c>
      <c r="T3" s="8">
        <v>1</v>
      </c>
      <c r="V3" s="11" t="s">
        <v>4</v>
      </c>
    </row>
    <row r="4" spans="1:22" ht="15.75" thickBot="1" x14ac:dyDescent="0.3">
      <c r="A4" s="6" t="s">
        <v>21</v>
      </c>
      <c r="B4" s="5" t="s">
        <v>20</v>
      </c>
      <c r="C4" s="5" t="s">
        <v>20</v>
      </c>
      <c r="D4" s="5" t="s">
        <v>20</v>
      </c>
      <c r="E4" s="5" t="s">
        <v>20</v>
      </c>
      <c r="F4" s="5" t="s">
        <v>20</v>
      </c>
      <c r="G4" s="5" t="s">
        <v>20</v>
      </c>
      <c r="H4" s="5" t="s">
        <v>20</v>
      </c>
      <c r="I4" s="5" t="s">
        <v>20</v>
      </c>
      <c r="J4" s="5">
        <v>1</v>
      </c>
      <c r="K4" s="5" t="s">
        <v>20</v>
      </c>
      <c r="L4" s="5" t="s">
        <v>20</v>
      </c>
      <c r="M4" s="5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V4" s="11" t="s">
        <v>0</v>
      </c>
    </row>
    <row r="5" spans="1:22" ht="15.75" thickBot="1" x14ac:dyDescent="0.3">
      <c r="A5" s="6" t="s">
        <v>22</v>
      </c>
      <c r="B5" s="5" t="s">
        <v>20</v>
      </c>
      <c r="C5" s="5" t="s">
        <v>20</v>
      </c>
      <c r="D5" s="5" t="s">
        <v>20</v>
      </c>
      <c r="E5" s="5">
        <v>1</v>
      </c>
      <c r="F5" s="5" t="s">
        <v>20</v>
      </c>
      <c r="G5" s="5" t="s">
        <v>20</v>
      </c>
      <c r="H5" s="5" t="s">
        <v>20</v>
      </c>
      <c r="I5" s="5">
        <v>1</v>
      </c>
      <c r="J5" s="5">
        <v>1</v>
      </c>
      <c r="K5" s="5" t="s">
        <v>20</v>
      </c>
      <c r="L5" s="5" t="s">
        <v>20</v>
      </c>
      <c r="M5" s="5">
        <v>1</v>
      </c>
      <c r="O5" s="8" t="s">
        <v>20</v>
      </c>
      <c r="P5" s="8" t="s">
        <v>20</v>
      </c>
      <c r="Q5" s="8">
        <v>1</v>
      </c>
      <c r="R5" s="8" t="s">
        <v>20</v>
      </c>
      <c r="S5" s="8" t="s">
        <v>20</v>
      </c>
      <c r="T5" s="8" t="s">
        <v>20</v>
      </c>
      <c r="V5" s="11" t="s">
        <v>4</v>
      </c>
    </row>
    <row r="6" spans="1:22" ht="15.75" thickBot="1" x14ac:dyDescent="0.3">
      <c r="A6" s="6" t="s">
        <v>24</v>
      </c>
      <c r="B6" s="5">
        <v>1</v>
      </c>
      <c r="C6" s="5" t="s">
        <v>20</v>
      </c>
      <c r="D6" s="5">
        <v>1</v>
      </c>
      <c r="E6" s="5" t="s">
        <v>20</v>
      </c>
      <c r="F6" s="5" t="s">
        <v>20</v>
      </c>
      <c r="G6" s="5" t="s">
        <v>20</v>
      </c>
      <c r="H6" s="5" t="s">
        <v>20</v>
      </c>
      <c r="I6" s="5" t="s">
        <v>20</v>
      </c>
      <c r="J6" s="5" t="s">
        <v>20</v>
      </c>
      <c r="K6" s="5" t="s">
        <v>20</v>
      </c>
      <c r="L6" s="5" t="s">
        <v>20</v>
      </c>
      <c r="M6" s="5" t="s">
        <v>20</v>
      </c>
      <c r="O6" s="8" t="s">
        <v>20</v>
      </c>
      <c r="P6" s="8" t="s">
        <v>20</v>
      </c>
      <c r="Q6" s="8" t="s">
        <v>20</v>
      </c>
      <c r="R6" s="8" t="s">
        <v>20</v>
      </c>
      <c r="S6" s="8" t="s">
        <v>20</v>
      </c>
      <c r="T6" s="8" t="s">
        <v>20</v>
      </c>
      <c r="V6" s="11" t="s">
        <v>0</v>
      </c>
    </row>
    <row r="7" spans="1:22" ht="15.75" thickBot="1" x14ac:dyDescent="0.3">
      <c r="A7" s="6" t="s">
        <v>25</v>
      </c>
      <c r="B7" s="5">
        <v>1</v>
      </c>
      <c r="C7" s="5" t="s">
        <v>20</v>
      </c>
      <c r="D7" s="5" t="s">
        <v>20</v>
      </c>
      <c r="E7" s="5" t="s">
        <v>20</v>
      </c>
      <c r="F7" s="5" t="s">
        <v>20</v>
      </c>
      <c r="G7" s="5" t="s">
        <v>20</v>
      </c>
      <c r="H7" s="5" t="s">
        <v>20</v>
      </c>
      <c r="I7" s="5" t="s">
        <v>20</v>
      </c>
      <c r="J7" s="5">
        <v>1</v>
      </c>
      <c r="K7" s="5" t="s">
        <v>20</v>
      </c>
      <c r="L7" s="5" t="s">
        <v>20</v>
      </c>
      <c r="M7" s="5" t="s">
        <v>20</v>
      </c>
      <c r="O7" s="8" t="s">
        <v>20</v>
      </c>
      <c r="P7" s="8" t="s">
        <v>20</v>
      </c>
      <c r="Q7" s="8" t="s">
        <v>20</v>
      </c>
      <c r="R7" s="8" t="s">
        <v>20</v>
      </c>
      <c r="S7" s="8" t="s">
        <v>20</v>
      </c>
      <c r="T7" s="8" t="s">
        <v>20</v>
      </c>
      <c r="V7" s="11" t="s">
        <v>0</v>
      </c>
    </row>
    <row r="8" spans="1:22" ht="15.75" thickBot="1" x14ac:dyDescent="0.3">
      <c r="A8" s="6" t="s">
        <v>26</v>
      </c>
      <c r="B8" s="5" t="s">
        <v>20</v>
      </c>
      <c r="C8" s="5" t="s">
        <v>20</v>
      </c>
      <c r="D8" s="5" t="s">
        <v>20</v>
      </c>
      <c r="E8" s="5" t="s">
        <v>20</v>
      </c>
      <c r="F8" s="5" t="s">
        <v>20</v>
      </c>
      <c r="G8" s="5" t="s">
        <v>20</v>
      </c>
      <c r="H8" s="5" t="s">
        <v>20</v>
      </c>
      <c r="I8" s="5" t="s">
        <v>20</v>
      </c>
      <c r="J8" s="5" t="s">
        <v>20</v>
      </c>
      <c r="K8" s="5" t="s">
        <v>20</v>
      </c>
      <c r="L8" s="5" t="s">
        <v>20</v>
      </c>
      <c r="M8" s="5" t="s">
        <v>20</v>
      </c>
      <c r="O8" s="8">
        <v>1</v>
      </c>
      <c r="P8" s="8" t="s">
        <v>20</v>
      </c>
      <c r="Q8" s="8" t="s">
        <v>20</v>
      </c>
      <c r="R8" s="8" t="s">
        <v>20</v>
      </c>
      <c r="S8" s="8" t="s">
        <v>20</v>
      </c>
      <c r="T8" s="8" t="s">
        <v>20</v>
      </c>
      <c r="V8" s="11" t="s">
        <v>1</v>
      </c>
    </row>
    <row r="9" spans="1:22" ht="15.75" thickBot="1" x14ac:dyDescent="0.3">
      <c r="A9" s="6" t="s">
        <v>92</v>
      </c>
      <c r="B9" s="5" t="s">
        <v>20</v>
      </c>
      <c r="C9" s="5" t="s">
        <v>20</v>
      </c>
      <c r="D9" s="5" t="s">
        <v>20</v>
      </c>
      <c r="E9" s="5" t="s">
        <v>20</v>
      </c>
      <c r="F9" s="5" t="s">
        <v>20</v>
      </c>
      <c r="G9" s="5" t="s">
        <v>20</v>
      </c>
      <c r="H9" s="5" t="s">
        <v>20</v>
      </c>
      <c r="I9" s="5" t="s">
        <v>20</v>
      </c>
      <c r="J9" s="5" t="s">
        <v>20</v>
      </c>
      <c r="K9" s="5" t="s">
        <v>20</v>
      </c>
      <c r="L9" s="5" t="s">
        <v>20</v>
      </c>
      <c r="M9" s="5">
        <v>1</v>
      </c>
      <c r="O9" s="8" t="s">
        <v>20</v>
      </c>
      <c r="P9" s="8">
        <v>1</v>
      </c>
      <c r="Q9" s="8" t="s">
        <v>20</v>
      </c>
      <c r="R9" s="8" t="s">
        <v>20</v>
      </c>
      <c r="S9" s="8" t="s">
        <v>20</v>
      </c>
      <c r="T9" s="8" t="s">
        <v>20</v>
      </c>
      <c r="V9" s="11" t="s">
        <v>4</v>
      </c>
    </row>
    <row r="10" spans="1:22" ht="15.75" thickBot="1" x14ac:dyDescent="0.3">
      <c r="A10" s="6" t="s">
        <v>27</v>
      </c>
      <c r="B10" s="5" t="s">
        <v>20</v>
      </c>
      <c r="C10" s="5" t="s">
        <v>20</v>
      </c>
      <c r="D10" s="5">
        <v>1</v>
      </c>
      <c r="E10" s="5" t="s">
        <v>20</v>
      </c>
      <c r="F10" s="5">
        <v>1</v>
      </c>
      <c r="G10" s="5" t="s">
        <v>20</v>
      </c>
      <c r="H10" s="5" t="s">
        <v>20</v>
      </c>
      <c r="I10" s="5" t="s">
        <v>20</v>
      </c>
      <c r="J10" s="5">
        <v>1</v>
      </c>
      <c r="K10" s="5" t="s">
        <v>20</v>
      </c>
      <c r="L10" s="5">
        <v>1</v>
      </c>
      <c r="M10" s="5" t="s">
        <v>20</v>
      </c>
      <c r="O10" s="8" t="s">
        <v>20</v>
      </c>
      <c r="P10" s="8" t="s">
        <v>20</v>
      </c>
      <c r="Q10" s="8" t="s">
        <v>20</v>
      </c>
      <c r="R10" s="8" t="s">
        <v>20</v>
      </c>
      <c r="S10" s="8" t="s">
        <v>20</v>
      </c>
      <c r="T10" s="8" t="s">
        <v>20</v>
      </c>
      <c r="V10" s="11" t="s">
        <v>0</v>
      </c>
    </row>
    <row r="11" spans="1:22" ht="15.75" thickBot="1" x14ac:dyDescent="0.3">
      <c r="A11" s="6" t="s">
        <v>28</v>
      </c>
      <c r="B11" s="5" t="s">
        <v>20</v>
      </c>
      <c r="C11" s="5" t="s">
        <v>20</v>
      </c>
      <c r="D11" s="5" t="s">
        <v>20</v>
      </c>
      <c r="E11" s="5" t="s">
        <v>20</v>
      </c>
      <c r="F11" s="5" t="s">
        <v>20</v>
      </c>
      <c r="G11" s="5" t="s">
        <v>20</v>
      </c>
      <c r="H11" s="5" t="s">
        <v>20</v>
      </c>
      <c r="I11" s="5">
        <v>1</v>
      </c>
      <c r="J11" s="5">
        <v>1</v>
      </c>
      <c r="K11" s="5" t="s">
        <v>20</v>
      </c>
      <c r="L11" s="5" t="s">
        <v>20</v>
      </c>
      <c r="M11" s="5">
        <v>1</v>
      </c>
      <c r="O11" s="8">
        <v>1</v>
      </c>
      <c r="P11" s="8">
        <v>1</v>
      </c>
      <c r="Q11" s="8">
        <v>1</v>
      </c>
      <c r="R11" s="8">
        <v>1</v>
      </c>
      <c r="S11" s="8">
        <v>1</v>
      </c>
      <c r="T11" s="8">
        <v>1</v>
      </c>
      <c r="V11" s="11" t="s">
        <v>4</v>
      </c>
    </row>
    <row r="12" spans="1:22" ht="15.75" thickBot="1" x14ac:dyDescent="0.3">
      <c r="A12" s="6" t="s">
        <v>29</v>
      </c>
      <c r="B12" s="5" t="s">
        <v>20</v>
      </c>
      <c r="C12" s="5" t="s">
        <v>20</v>
      </c>
      <c r="D12" s="5">
        <v>1</v>
      </c>
      <c r="E12" s="5">
        <v>1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O12" s="8" t="s">
        <v>20</v>
      </c>
      <c r="P12" s="8" t="s">
        <v>20</v>
      </c>
      <c r="Q12" s="8" t="s">
        <v>20</v>
      </c>
      <c r="R12" s="8" t="s">
        <v>20</v>
      </c>
      <c r="S12" s="8" t="s">
        <v>20</v>
      </c>
      <c r="T12" s="8" t="s">
        <v>20</v>
      </c>
      <c r="V12" s="11" t="s">
        <v>0</v>
      </c>
    </row>
    <row r="13" spans="1:22" ht="15.75" thickBot="1" x14ac:dyDescent="0.3">
      <c r="A13" s="6" t="s">
        <v>30</v>
      </c>
      <c r="B13" s="5">
        <v>1</v>
      </c>
      <c r="C13" s="5" t="s">
        <v>20</v>
      </c>
      <c r="D13" s="5">
        <v>1</v>
      </c>
      <c r="E13" s="5" t="s">
        <v>20</v>
      </c>
      <c r="F13" s="5" t="s">
        <v>20</v>
      </c>
      <c r="G13" s="5" t="s">
        <v>20</v>
      </c>
      <c r="H13" s="5" t="s">
        <v>20</v>
      </c>
      <c r="I13" s="5" t="s">
        <v>20</v>
      </c>
      <c r="J13" s="5" t="s">
        <v>20</v>
      </c>
      <c r="K13" s="5" t="s">
        <v>20</v>
      </c>
      <c r="L13" s="5">
        <v>1</v>
      </c>
      <c r="M13" s="5" t="s">
        <v>20</v>
      </c>
      <c r="O13" s="8">
        <v>1</v>
      </c>
      <c r="P13" s="8" t="s">
        <v>20</v>
      </c>
      <c r="Q13" s="8" t="s">
        <v>20</v>
      </c>
      <c r="R13" s="8">
        <v>1</v>
      </c>
      <c r="S13" s="8" t="s">
        <v>20</v>
      </c>
      <c r="T13" s="8" t="s">
        <v>20</v>
      </c>
      <c r="V13" s="11" t="s">
        <v>4</v>
      </c>
    </row>
    <row r="14" spans="1:22" ht="15.75" thickBot="1" x14ac:dyDescent="0.3">
      <c r="A14" s="6" t="s">
        <v>31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5">
        <v>1</v>
      </c>
      <c r="K14" s="5" t="s">
        <v>20</v>
      </c>
      <c r="L14" s="5" t="s">
        <v>20</v>
      </c>
      <c r="M14" s="5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>
        <v>1</v>
      </c>
      <c r="V14" s="11" t="s">
        <v>4</v>
      </c>
    </row>
    <row r="15" spans="1:22" ht="15.75" thickBot="1" x14ac:dyDescent="0.3">
      <c r="A15" s="6" t="s">
        <v>32</v>
      </c>
      <c r="B15" s="5">
        <v>1</v>
      </c>
      <c r="C15" s="5" t="s">
        <v>20</v>
      </c>
      <c r="D15" s="5" t="s">
        <v>20</v>
      </c>
      <c r="E15" s="5" t="s">
        <v>20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5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V15" s="11" t="s">
        <v>0</v>
      </c>
    </row>
    <row r="16" spans="1:22" ht="15.75" thickBot="1" x14ac:dyDescent="0.3">
      <c r="A16" s="6" t="s">
        <v>33</v>
      </c>
      <c r="B16" s="5" t="s">
        <v>20</v>
      </c>
      <c r="C16" s="5" t="s">
        <v>20</v>
      </c>
      <c r="D16" s="5" t="s">
        <v>20</v>
      </c>
      <c r="E16" s="5" t="s">
        <v>20</v>
      </c>
      <c r="F16" s="5">
        <v>1</v>
      </c>
      <c r="G16" s="5" t="s">
        <v>20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5">
        <v>1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  <c r="V16" s="11" t="s">
        <v>0</v>
      </c>
    </row>
    <row r="17" spans="1:22" ht="15.75" thickBot="1" x14ac:dyDescent="0.3">
      <c r="A17" s="6" t="s">
        <v>34</v>
      </c>
      <c r="B17" s="5">
        <v>1</v>
      </c>
      <c r="C17" s="5" t="s">
        <v>20</v>
      </c>
      <c r="D17" s="5">
        <v>1</v>
      </c>
      <c r="E17" s="5">
        <v>1</v>
      </c>
      <c r="F17" s="5">
        <v>1</v>
      </c>
      <c r="G17" s="5">
        <v>1</v>
      </c>
      <c r="H17" s="5" t="s">
        <v>20</v>
      </c>
      <c r="I17" s="5">
        <v>1</v>
      </c>
      <c r="J17" s="5">
        <v>1</v>
      </c>
      <c r="K17" s="5">
        <v>1</v>
      </c>
      <c r="L17" s="5" t="s">
        <v>20</v>
      </c>
      <c r="M17" s="5">
        <v>1</v>
      </c>
      <c r="O17" s="8">
        <v>1</v>
      </c>
      <c r="P17" s="8" t="s">
        <v>20</v>
      </c>
      <c r="Q17" s="8" t="s">
        <v>20</v>
      </c>
      <c r="R17" s="8">
        <v>1</v>
      </c>
      <c r="S17" s="8">
        <v>1</v>
      </c>
      <c r="T17" s="8" t="s">
        <v>20</v>
      </c>
      <c r="V17" s="11" t="s">
        <v>4</v>
      </c>
    </row>
    <row r="18" spans="1:22" ht="15.75" thickBot="1" x14ac:dyDescent="0.3">
      <c r="A18" s="6" t="s">
        <v>35</v>
      </c>
      <c r="B18" s="5" t="s">
        <v>20</v>
      </c>
      <c r="C18" s="5" t="s">
        <v>20</v>
      </c>
      <c r="D18" s="5">
        <v>1</v>
      </c>
      <c r="E18" s="5">
        <v>1</v>
      </c>
      <c r="F18" s="5" t="s">
        <v>20</v>
      </c>
      <c r="G18" s="5">
        <v>1</v>
      </c>
      <c r="H18" s="5">
        <v>1</v>
      </c>
      <c r="I18" s="5" t="s">
        <v>20</v>
      </c>
      <c r="J18" s="5" t="s">
        <v>20</v>
      </c>
      <c r="K18" s="5" t="s">
        <v>20</v>
      </c>
      <c r="L18" s="5" t="s">
        <v>20</v>
      </c>
      <c r="M18" s="5" t="s">
        <v>20</v>
      </c>
      <c r="O18" s="8" t="s">
        <v>20</v>
      </c>
      <c r="P18" s="8" t="s">
        <v>20</v>
      </c>
      <c r="Q18" s="8" t="s">
        <v>20</v>
      </c>
      <c r="R18" s="8">
        <v>1</v>
      </c>
      <c r="S18" s="8" t="s">
        <v>20</v>
      </c>
      <c r="T18" s="8" t="s">
        <v>20</v>
      </c>
      <c r="V18" s="11" t="s">
        <v>4</v>
      </c>
    </row>
    <row r="19" spans="1:22" ht="15.75" thickBot="1" x14ac:dyDescent="0.3">
      <c r="A19" s="6" t="s">
        <v>36</v>
      </c>
      <c r="B19" s="5">
        <v>1</v>
      </c>
      <c r="C19" s="5" t="s">
        <v>20</v>
      </c>
      <c r="D19" s="5" t="s">
        <v>20</v>
      </c>
      <c r="E19" s="5" t="s">
        <v>20</v>
      </c>
      <c r="F19" s="5" t="s">
        <v>20</v>
      </c>
      <c r="G19" s="5">
        <v>1</v>
      </c>
      <c r="H19" s="5" t="s">
        <v>20</v>
      </c>
      <c r="I19" s="5" t="s">
        <v>20</v>
      </c>
      <c r="J19" s="5" t="s">
        <v>20</v>
      </c>
      <c r="K19" s="5" t="s">
        <v>20</v>
      </c>
      <c r="L19" s="5">
        <v>1</v>
      </c>
      <c r="M19" s="5" t="s">
        <v>20</v>
      </c>
      <c r="O19" s="8" t="s">
        <v>20</v>
      </c>
      <c r="P19" s="8" t="s">
        <v>20</v>
      </c>
      <c r="Q19" s="8" t="s">
        <v>20</v>
      </c>
      <c r="R19" s="8">
        <v>1</v>
      </c>
      <c r="S19" s="8" t="s">
        <v>20</v>
      </c>
      <c r="T19" s="8" t="s">
        <v>20</v>
      </c>
      <c r="V19" s="11" t="s">
        <v>4</v>
      </c>
    </row>
    <row r="20" spans="1:22" ht="15.75" thickBot="1" x14ac:dyDescent="0.3">
      <c r="A20" s="6" t="s">
        <v>93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 t="s">
        <v>20</v>
      </c>
      <c r="O20" s="8" t="s">
        <v>20</v>
      </c>
      <c r="P20" s="8" t="s">
        <v>20</v>
      </c>
      <c r="Q20" s="8" t="s">
        <v>20</v>
      </c>
      <c r="R20" s="8">
        <v>1</v>
      </c>
      <c r="S20" s="8" t="s">
        <v>20</v>
      </c>
      <c r="T20" s="8" t="s">
        <v>20</v>
      </c>
      <c r="V20" s="11" t="s">
        <v>1</v>
      </c>
    </row>
    <row r="21" spans="1:22" ht="15.75" thickBot="1" x14ac:dyDescent="0.3">
      <c r="A21" s="6" t="s">
        <v>38</v>
      </c>
      <c r="B21" s="5" t="s">
        <v>20</v>
      </c>
      <c r="C21" s="5" t="s">
        <v>20</v>
      </c>
      <c r="D21" s="5">
        <v>1</v>
      </c>
      <c r="E21" s="5">
        <v>1</v>
      </c>
      <c r="F21" s="5" t="s">
        <v>20</v>
      </c>
      <c r="G21" s="5" t="s">
        <v>20</v>
      </c>
      <c r="H21" s="5" t="s">
        <v>20</v>
      </c>
      <c r="I21" s="5" t="s">
        <v>20</v>
      </c>
      <c r="J21" s="5">
        <v>1</v>
      </c>
      <c r="K21" s="5">
        <v>1</v>
      </c>
      <c r="L21" s="5" t="s">
        <v>20</v>
      </c>
      <c r="M21" s="5" t="s">
        <v>20</v>
      </c>
      <c r="O21" s="8">
        <v>1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  <c r="V21" s="11" t="s">
        <v>4</v>
      </c>
    </row>
    <row r="22" spans="1:22" ht="15.75" thickBot="1" x14ac:dyDescent="0.3">
      <c r="A22" s="6" t="s">
        <v>39</v>
      </c>
      <c r="B22" s="5">
        <v>1</v>
      </c>
      <c r="C22" s="5" t="s">
        <v>20</v>
      </c>
      <c r="D22" s="5" t="s">
        <v>20</v>
      </c>
      <c r="E22" s="5">
        <v>1</v>
      </c>
      <c r="F22" s="5" t="s">
        <v>20</v>
      </c>
      <c r="G22" s="5" t="s">
        <v>20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5" t="s">
        <v>20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  <c r="V22" s="11" t="s">
        <v>0</v>
      </c>
    </row>
    <row r="23" spans="1:22" ht="15.75" thickBot="1" x14ac:dyDescent="0.3">
      <c r="A23" s="6" t="s">
        <v>40</v>
      </c>
      <c r="B23" s="5" t="s">
        <v>20</v>
      </c>
      <c r="C23" s="5" t="s">
        <v>20</v>
      </c>
      <c r="D23" s="5" t="s">
        <v>20</v>
      </c>
      <c r="E23" s="5" t="s">
        <v>20</v>
      </c>
      <c r="F23" s="5" t="s">
        <v>20</v>
      </c>
      <c r="G23" s="5" t="s">
        <v>20</v>
      </c>
      <c r="H23" s="5" t="s">
        <v>20</v>
      </c>
      <c r="I23" s="5" t="s">
        <v>20</v>
      </c>
      <c r="J23" s="5">
        <v>1</v>
      </c>
      <c r="K23" s="5" t="s">
        <v>20</v>
      </c>
      <c r="L23" s="5" t="s">
        <v>20</v>
      </c>
      <c r="M23" s="5" t="s">
        <v>20</v>
      </c>
      <c r="O23" s="8" t="s">
        <v>20</v>
      </c>
      <c r="P23" s="8" t="s">
        <v>20</v>
      </c>
      <c r="Q23" s="8" t="s">
        <v>20</v>
      </c>
      <c r="R23" s="8" t="s">
        <v>20</v>
      </c>
      <c r="S23" s="8" t="s">
        <v>20</v>
      </c>
      <c r="T23" s="8" t="s">
        <v>20</v>
      </c>
      <c r="V23" s="11" t="s">
        <v>0</v>
      </c>
    </row>
    <row r="24" spans="1:22" ht="15.75" thickBot="1" x14ac:dyDescent="0.3">
      <c r="A24" s="6" t="s">
        <v>41</v>
      </c>
      <c r="B24" s="5" t="s">
        <v>20</v>
      </c>
      <c r="C24" s="5" t="s">
        <v>20</v>
      </c>
      <c r="D24" s="5" t="s">
        <v>20</v>
      </c>
      <c r="E24" s="5" t="s">
        <v>20</v>
      </c>
      <c r="F24" s="5" t="s">
        <v>20</v>
      </c>
      <c r="G24" s="5" t="s">
        <v>20</v>
      </c>
      <c r="H24" s="5" t="s">
        <v>20</v>
      </c>
      <c r="I24" s="5" t="s">
        <v>20</v>
      </c>
      <c r="J24" s="5">
        <v>1</v>
      </c>
      <c r="K24" s="5" t="s">
        <v>20</v>
      </c>
      <c r="L24" s="5">
        <v>1</v>
      </c>
      <c r="M24" s="5">
        <v>1</v>
      </c>
      <c r="O24" s="8" t="s">
        <v>20</v>
      </c>
      <c r="P24" s="8" t="s">
        <v>20</v>
      </c>
      <c r="Q24" s="8" t="s">
        <v>20</v>
      </c>
      <c r="R24" s="8" t="s">
        <v>20</v>
      </c>
      <c r="S24" s="8">
        <v>1</v>
      </c>
      <c r="T24" s="8">
        <v>1</v>
      </c>
      <c r="V24" s="11" t="s">
        <v>4</v>
      </c>
    </row>
    <row r="25" spans="1:22" ht="15.75" thickBot="1" x14ac:dyDescent="0.3">
      <c r="A25" s="6" t="s">
        <v>94</v>
      </c>
      <c r="B25" s="5" t="s">
        <v>20</v>
      </c>
      <c r="C25" s="5" t="s">
        <v>20</v>
      </c>
      <c r="D25" s="5">
        <v>1</v>
      </c>
      <c r="E25" s="5" t="s">
        <v>20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V25" s="11" t="s">
        <v>0</v>
      </c>
    </row>
    <row r="26" spans="1:22" ht="15.75" thickBot="1" x14ac:dyDescent="0.3">
      <c r="A26" s="6" t="s">
        <v>42</v>
      </c>
      <c r="B26" s="5" t="s">
        <v>20</v>
      </c>
      <c r="C26" s="5" t="s">
        <v>20</v>
      </c>
      <c r="D26" s="5">
        <v>1</v>
      </c>
      <c r="E26" s="5" t="s">
        <v>20</v>
      </c>
      <c r="F26" s="5" t="s">
        <v>20</v>
      </c>
      <c r="G26" s="5" t="s">
        <v>20</v>
      </c>
      <c r="H26" s="5" t="s">
        <v>20</v>
      </c>
      <c r="I26" s="5" t="s">
        <v>20</v>
      </c>
      <c r="J26" s="5" t="s">
        <v>20</v>
      </c>
      <c r="K26" s="5" t="s">
        <v>20</v>
      </c>
      <c r="L26" s="5" t="s">
        <v>20</v>
      </c>
      <c r="M26" s="5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  <c r="V26" s="11" t="s">
        <v>0</v>
      </c>
    </row>
    <row r="27" spans="1:22" ht="15.75" thickBot="1" x14ac:dyDescent="0.3">
      <c r="A27" s="6" t="s">
        <v>43</v>
      </c>
      <c r="B27" s="5" t="s">
        <v>20</v>
      </c>
      <c r="C27" s="5" t="s">
        <v>20</v>
      </c>
      <c r="D27" s="5" t="s">
        <v>20</v>
      </c>
      <c r="E27" s="5" t="s">
        <v>20</v>
      </c>
      <c r="F27" s="5" t="s">
        <v>20</v>
      </c>
      <c r="G27" s="5" t="s">
        <v>20</v>
      </c>
      <c r="H27" s="5" t="s">
        <v>20</v>
      </c>
      <c r="I27" s="5" t="s">
        <v>20</v>
      </c>
      <c r="J27" s="5">
        <v>1</v>
      </c>
      <c r="K27" s="5" t="s">
        <v>20</v>
      </c>
      <c r="L27" s="5" t="s">
        <v>20</v>
      </c>
      <c r="M27" s="5" t="s">
        <v>20</v>
      </c>
      <c r="O27" s="8" t="s">
        <v>20</v>
      </c>
      <c r="P27" s="8" t="s">
        <v>20</v>
      </c>
      <c r="Q27" s="8" t="s">
        <v>20</v>
      </c>
      <c r="R27" s="8" t="s">
        <v>20</v>
      </c>
      <c r="S27" s="8" t="s">
        <v>20</v>
      </c>
      <c r="T27" s="8" t="s">
        <v>20</v>
      </c>
      <c r="V27" s="11" t="s">
        <v>0</v>
      </c>
    </row>
    <row r="28" spans="1:22" ht="15.75" thickBot="1" x14ac:dyDescent="0.3">
      <c r="A28" s="6" t="s">
        <v>44</v>
      </c>
      <c r="B28" s="5" t="s">
        <v>20</v>
      </c>
      <c r="C28" s="5" t="s">
        <v>20</v>
      </c>
      <c r="D28" s="5" t="s">
        <v>20</v>
      </c>
      <c r="E28" s="5" t="s">
        <v>20</v>
      </c>
      <c r="F28" s="5" t="s">
        <v>20</v>
      </c>
      <c r="G28" s="5" t="s">
        <v>20</v>
      </c>
      <c r="H28" s="5" t="s">
        <v>20</v>
      </c>
      <c r="I28" s="5">
        <v>1</v>
      </c>
      <c r="J28" s="5">
        <v>1</v>
      </c>
      <c r="K28" s="5" t="s">
        <v>20</v>
      </c>
      <c r="L28" s="5">
        <v>1</v>
      </c>
      <c r="M28" s="5" t="s">
        <v>20</v>
      </c>
      <c r="O28" s="8" t="s">
        <v>20</v>
      </c>
      <c r="P28" s="8">
        <v>1</v>
      </c>
      <c r="Q28" s="8">
        <v>1</v>
      </c>
      <c r="R28" s="8" t="s">
        <v>20</v>
      </c>
      <c r="S28" s="8" t="s">
        <v>20</v>
      </c>
      <c r="T28" s="8" t="s">
        <v>20</v>
      </c>
      <c r="V28" s="11" t="s">
        <v>4</v>
      </c>
    </row>
    <row r="29" spans="1:22" ht="15.75" thickBot="1" x14ac:dyDescent="0.3">
      <c r="A29" s="6" t="s">
        <v>45</v>
      </c>
      <c r="B29" s="5" t="s">
        <v>20</v>
      </c>
      <c r="C29" s="5">
        <v>1</v>
      </c>
      <c r="D29" s="5" t="s">
        <v>20</v>
      </c>
      <c r="E29" s="5" t="s">
        <v>20</v>
      </c>
      <c r="F29" s="5" t="s">
        <v>20</v>
      </c>
      <c r="G29" s="5" t="s">
        <v>20</v>
      </c>
      <c r="H29" s="5" t="s">
        <v>20</v>
      </c>
      <c r="I29" s="5" t="s">
        <v>20</v>
      </c>
      <c r="J29" s="5" t="s">
        <v>20</v>
      </c>
      <c r="K29" s="5" t="s">
        <v>20</v>
      </c>
      <c r="L29" s="5" t="s">
        <v>20</v>
      </c>
      <c r="M29" s="5" t="s">
        <v>20</v>
      </c>
      <c r="O29" s="8" t="s">
        <v>20</v>
      </c>
      <c r="P29" s="8" t="s">
        <v>20</v>
      </c>
      <c r="Q29" s="8" t="s">
        <v>20</v>
      </c>
      <c r="R29" s="8" t="s">
        <v>20</v>
      </c>
      <c r="S29" s="8" t="s">
        <v>20</v>
      </c>
      <c r="T29" s="8" t="s">
        <v>20</v>
      </c>
      <c r="V29" s="11" t="s">
        <v>0</v>
      </c>
    </row>
    <row r="30" spans="1:22" ht="15.75" thickBot="1" x14ac:dyDescent="0.3">
      <c r="A30" s="6" t="s">
        <v>46</v>
      </c>
      <c r="B30" s="5" t="s">
        <v>20</v>
      </c>
      <c r="C30" s="5" t="s">
        <v>20</v>
      </c>
      <c r="D30" s="5" t="s">
        <v>20</v>
      </c>
      <c r="E30" s="5" t="s">
        <v>20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 t="s">
        <v>20</v>
      </c>
      <c r="O30" s="8" t="s">
        <v>20</v>
      </c>
      <c r="P30" s="8" t="s">
        <v>20</v>
      </c>
      <c r="Q30" s="8" t="s">
        <v>20</v>
      </c>
      <c r="R30" s="8">
        <v>1</v>
      </c>
      <c r="S30" s="8" t="s">
        <v>20</v>
      </c>
      <c r="T30" s="8" t="s">
        <v>20</v>
      </c>
      <c r="V30" s="11" t="s">
        <v>1</v>
      </c>
    </row>
    <row r="31" spans="1:22" ht="15.75" thickBot="1" x14ac:dyDescent="0.3">
      <c r="A31" s="6" t="s">
        <v>47</v>
      </c>
      <c r="B31" s="5">
        <v>1</v>
      </c>
      <c r="C31" s="5" t="s">
        <v>20</v>
      </c>
      <c r="D31" s="5" t="s">
        <v>20</v>
      </c>
      <c r="E31" s="5" t="s">
        <v>20</v>
      </c>
      <c r="F31" s="5" t="s">
        <v>20</v>
      </c>
      <c r="G31" s="5" t="s">
        <v>20</v>
      </c>
      <c r="H31" s="5" t="s">
        <v>20</v>
      </c>
      <c r="I31" s="5" t="s">
        <v>20</v>
      </c>
      <c r="J31" s="5" t="s">
        <v>20</v>
      </c>
      <c r="K31" s="5" t="s">
        <v>20</v>
      </c>
      <c r="L31" s="5" t="s">
        <v>20</v>
      </c>
      <c r="M31" s="5" t="s">
        <v>20</v>
      </c>
      <c r="O31" s="8" t="s">
        <v>20</v>
      </c>
      <c r="P31" s="8" t="s">
        <v>20</v>
      </c>
      <c r="Q31" s="8" t="s">
        <v>20</v>
      </c>
      <c r="R31" s="8" t="s">
        <v>20</v>
      </c>
      <c r="S31" s="8" t="s">
        <v>20</v>
      </c>
      <c r="T31" s="8" t="s">
        <v>20</v>
      </c>
      <c r="V31" s="11" t="s">
        <v>0</v>
      </c>
    </row>
    <row r="32" spans="1:22" ht="15.75" thickBot="1" x14ac:dyDescent="0.3">
      <c r="A32" s="6" t="s">
        <v>48</v>
      </c>
      <c r="B32" s="5" t="s">
        <v>20</v>
      </c>
      <c r="C32" s="5" t="s">
        <v>20</v>
      </c>
      <c r="D32" s="5">
        <v>1</v>
      </c>
      <c r="E32" s="5" t="s">
        <v>20</v>
      </c>
      <c r="F32" s="5" t="s">
        <v>20</v>
      </c>
      <c r="G32" s="5" t="s">
        <v>20</v>
      </c>
      <c r="H32" s="5" t="s">
        <v>20</v>
      </c>
      <c r="I32" s="5">
        <v>1</v>
      </c>
      <c r="J32" s="5" t="s">
        <v>20</v>
      </c>
      <c r="K32" s="5" t="s">
        <v>20</v>
      </c>
      <c r="L32" s="5" t="s">
        <v>20</v>
      </c>
      <c r="M32" s="5" t="s">
        <v>20</v>
      </c>
      <c r="O32" s="8" t="s">
        <v>20</v>
      </c>
      <c r="P32" s="8" t="s">
        <v>20</v>
      </c>
      <c r="Q32" s="8" t="s">
        <v>20</v>
      </c>
      <c r="R32" s="8" t="s">
        <v>20</v>
      </c>
      <c r="S32" s="8" t="s">
        <v>20</v>
      </c>
      <c r="T32" s="8" t="s">
        <v>20</v>
      </c>
      <c r="V32" s="11" t="s">
        <v>0</v>
      </c>
    </row>
    <row r="33" spans="1:22" ht="15.75" thickBot="1" x14ac:dyDescent="0.3">
      <c r="A33" s="6" t="s">
        <v>49</v>
      </c>
      <c r="B33" s="5" t="s">
        <v>20</v>
      </c>
      <c r="C33" s="5" t="s">
        <v>20</v>
      </c>
      <c r="D33" s="5" t="s">
        <v>20</v>
      </c>
      <c r="E33" s="5" t="s">
        <v>20</v>
      </c>
      <c r="F33" s="5" t="s">
        <v>20</v>
      </c>
      <c r="G33" s="5" t="s">
        <v>20</v>
      </c>
      <c r="H33" s="5" t="s">
        <v>20</v>
      </c>
      <c r="I33" s="5" t="s">
        <v>20</v>
      </c>
      <c r="J33" s="5">
        <v>1</v>
      </c>
      <c r="K33" s="5" t="s">
        <v>20</v>
      </c>
      <c r="L33" s="5" t="s">
        <v>20</v>
      </c>
      <c r="M33" s="5" t="s">
        <v>20</v>
      </c>
      <c r="O33" s="8" t="s">
        <v>20</v>
      </c>
      <c r="P33" s="8" t="s">
        <v>20</v>
      </c>
      <c r="Q33" s="8" t="s">
        <v>20</v>
      </c>
      <c r="R33" s="8" t="s">
        <v>20</v>
      </c>
      <c r="S33" s="8" t="s">
        <v>20</v>
      </c>
      <c r="T33" s="8" t="s">
        <v>20</v>
      </c>
      <c r="V33" s="11" t="s">
        <v>0</v>
      </c>
    </row>
    <row r="34" spans="1:22" ht="15.75" thickBot="1" x14ac:dyDescent="0.3">
      <c r="A34" s="6" t="s">
        <v>50</v>
      </c>
      <c r="B34" s="5" t="s">
        <v>20</v>
      </c>
      <c r="C34" s="5" t="s">
        <v>20</v>
      </c>
      <c r="D34" s="5"/>
      <c r="E34" s="5">
        <v>1</v>
      </c>
      <c r="F34" s="5">
        <v>1</v>
      </c>
      <c r="G34" s="5">
        <v>1</v>
      </c>
      <c r="H34" s="5" t="s">
        <v>20</v>
      </c>
      <c r="I34" s="5">
        <v>1</v>
      </c>
      <c r="J34" s="5" t="s">
        <v>20</v>
      </c>
      <c r="K34" s="5" t="s">
        <v>20</v>
      </c>
      <c r="L34" s="5" t="s">
        <v>20</v>
      </c>
      <c r="M34" s="5" t="s">
        <v>20</v>
      </c>
      <c r="O34" s="8" t="s">
        <v>20</v>
      </c>
      <c r="P34" s="8" t="s">
        <v>20</v>
      </c>
      <c r="Q34" s="8" t="s">
        <v>20</v>
      </c>
      <c r="R34" s="8" t="s">
        <v>20</v>
      </c>
      <c r="S34" s="8">
        <v>1</v>
      </c>
      <c r="T34" s="8" t="s">
        <v>20</v>
      </c>
      <c r="V34" s="11" t="s">
        <v>4</v>
      </c>
    </row>
    <row r="35" spans="1:22" ht="15.75" thickBot="1" x14ac:dyDescent="0.3">
      <c r="A35" s="6" t="s">
        <v>51</v>
      </c>
      <c r="B35" s="5" t="s">
        <v>20</v>
      </c>
      <c r="C35" s="5" t="s">
        <v>20</v>
      </c>
      <c r="D35" s="5">
        <v>1</v>
      </c>
      <c r="E35" s="5" t="s">
        <v>20</v>
      </c>
      <c r="F35" s="5" t="s">
        <v>20</v>
      </c>
      <c r="G35" s="5" t="s">
        <v>20</v>
      </c>
      <c r="H35" s="5" t="s">
        <v>20</v>
      </c>
      <c r="I35" s="5">
        <v>1</v>
      </c>
      <c r="J35" s="5">
        <v>1</v>
      </c>
      <c r="K35" s="5" t="s">
        <v>20</v>
      </c>
      <c r="L35" s="5" t="s">
        <v>20</v>
      </c>
      <c r="M35" s="5" t="s">
        <v>20</v>
      </c>
      <c r="O35" s="8" t="s">
        <v>20</v>
      </c>
      <c r="P35" s="8">
        <v>1</v>
      </c>
      <c r="Q35" s="8" t="s">
        <v>20</v>
      </c>
      <c r="R35" s="8" t="s">
        <v>20</v>
      </c>
      <c r="S35" s="8" t="s">
        <v>20</v>
      </c>
      <c r="T35" s="8" t="s">
        <v>20</v>
      </c>
      <c r="V35" s="11" t="s">
        <v>4</v>
      </c>
    </row>
    <row r="36" spans="1:22" ht="15.75" thickBot="1" x14ac:dyDescent="0.3">
      <c r="A36" s="6" t="s">
        <v>52</v>
      </c>
      <c r="B36" s="5" t="s">
        <v>20</v>
      </c>
      <c r="C36" s="5" t="s">
        <v>20</v>
      </c>
      <c r="D36" s="5" t="s">
        <v>20</v>
      </c>
      <c r="E36" s="5" t="s">
        <v>20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 t="s">
        <v>20</v>
      </c>
      <c r="O36" s="8" t="s">
        <v>20</v>
      </c>
      <c r="P36" s="8" t="s">
        <v>20</v>
      </c>
      <c r="Q36" s="8" t="s">
        <v>20</v>
      </c>
      <c r="R36" s="8">
        <v>1</v>
      </c>
      <c r="S36" s="8" t="s">
        <v>20</v>
      </c>
      <c r="T36" s="8" t="s">
        <v>20</v>
      </c>
      <c r="V36" s="11" t="s">
        <v>1</v>
      </c>
    </row>
    <row r="37" spans="1:22" ht="15.75" thickBot="1" x14ac:dyDescent="0.3">
      <c r="A37" s="6" t="s">
        <v>53</v>
      </c>
      <c r="B37" s="5">
        <v>1</v>
      </c>
      <c r="C37" s="5" t="s">
        <v>20</v>
      </c>
      <c r="D37" s="5">
        <v>1</v>
      </c>
      <c r="E37" s="5" t="s">
        <v>20</v>
      </c>
      <c r="F37" s="5">
        <v>1</v>
      </c>
      <c r="G37" s="5" t="s">
        <v>20</v>
      </c>
      <c r="H37" s="5" t="s">
        <v>20</v>
      </c>
      <c r="I37" s="5">
        <v>1</v>
      </c>
      <c r="J37" s="5">
        <v>1</v>
      </c>
      <c r="K37" s="5" t="s">
        <v>20</v>
      </c>
      <c r="L37" s="5" t="s">
        <v>20</v>
      </c>
      <c r="M37" s="5" t="s">
        <v>20</v>
      </c>
      <c r="O37" s="8" t="s">
        <v>20</v>
      </c>
      <c r="P37" s="8" t="s">
        <v>20</v>
      </c>
      <c r="Q37" s="8" t="s">
        <v>20</v>
      </c>
      <c r="R37" s="8" t="s">
        <v>20</v>
      </c>
      <c r="S37" s="8" t="s">
        <v>20</v>
      </c>
      <c r="T37" s="8">
        <v>1</v>
      </c>
      <c r="V37" s="11" t="s">
        <v>4</v>
      </c>
    </row>
    <row r="38" spans="1:22" ht="15.75" thickBot="1" x14ac:dyDescent="0.3">
      <c r="A38" s="6" t="s">
        <v>54</v>
      </c>
      <c r="B38" s="5" t="s">
        <v>20</v>
      </c>
      <c r="C38" s="5" t="s">
        <v>20</v>
      </c>
      <c r="D38" s="5" t="s">
        <v>20</v>
      </c>
      <c r="E38" s="5" t="s">
        <v>20</v>
      </c>
      <c r="F38" s="5" t="s">
        <v>20</v>
      </c>
      <c r="G38" s="5">
        <v>1</v>
      </c>
      <c r="H38" s="5" t="s">
        <v>20</v>
      </c>
      <c r="I38" s="5">
        <v>1</v>
      </c>
      <c r="J38" s="5" t="s">
        <v>20</v>
      </c>
      <c r="K38" s="5" t="s">
        <v>20</v>
      </c>
      <c r="L38" s="5" t="s">
        <v>20</v>
      </c>
      <c r="M38" s="5" t="s">
        <v>20</v>
      </c>
      <c r="O38" s="8" t="s">
        <v>20</v>
      </c>
      <c r="P38" s="8" t="s">
        <v>20</v>
      </c>
      <c r="Q38" s="8" t="s">
        <v>20</v>
      </c>
      <c r="R38" s="8" t="s">
        <v>20</v>
      </c>
      <c r="S38" s="8" t="s">
        <v>20</v>
      </c>
      <c r="T38" s="8" t="s">
        <v>20</v>
      </c>
      <c r="V38" s="11" t="s">
        <v>0</v>
      </c>
    </row>
    <row r="39" spans="1:22" ht="15.75" thickBot="1" x14ac:dyDescent="0.3">
      <c r="A39" s="6" t="s">
        <v>55</v>
      </c>
      <c r="B39" s="5" t="s">
        <v>20</v>
      </c>
      <c r="C39" s="5" t="s">
        <v>20</v>
      </c>
      <c r="D39" s="5">
        <v>1</v>
      </c>
      <c r="E39" s="5" t="s">
        <v>20</v>
      </c>
      <c r="F39" s="5" t="s">
        <v>20</v>
      </c>
      <c r="G39" s="5" t="s">
        <v>20</v>
      </c>
      <c r="H39" s="5" t="s">
        <v>20</v>
      </c>
      <c r="I39" s="5" t="s">
        <v>20</v>
      </c>
      <c r="J39" s="5" t="s">
        <v>20</v>
      </c>
      <c r="K39" s="5" t="s">
        <v>20</v>
      </c>
      <c r="L39" s="5" t="s">
        <v>20</v>
      </c>
      <c r="M39" s="5" t="s">
        <v>20</v>
      </c>
      <c r="O39" s="8" t="s">
        <v>20</v>
      </c>
      <c r="P39" s="8" t="s">
        <v>20</v>
      </c>
      <c r="Q39" s="8" t="s">
        <v>20</v>
      </c>
      <c r="R39" s="8">
        <v>1</v>
      </c>
      <c r="S39" s="8" t="s">
        <v>20</v>
      </c>
      <c r="T39" s="8" t="s">
        <v>20</v>
      </c>
      <c r="V39" s="11" t="s">
        <v>4</v>
      </c>
    </row>
    <row r="40" spans="1:22" ht="15.75" thickBot="1" x14ac:dyDescent="0.3">
      <c r="A40" s="6" t="s">
        <v>56</v>
      </c>
      <c r="B40" s="5">
        <v>1</v>
      </c>
      <c r="C40" s="5" t="s">
        <v>20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5" t="s">
        <v>20</v>
      </c>
      <c r="L40" s="5">
        <v>1</v>
      </c>
      <c r="M40" s="5" t="s">
        <v>20</v>
      </c>
      <c r="O40" s="8" t="s">
        <v>20</v>
      </c>
      <c r="P40" s="8" t="s">
        <v>20</v>
      </c>
      <c r="Q40" s="8">
        <v>1</v>
      </c>
      <c r="R40" s="8" t="s">
        <v>20</v>
      </c>
      <c r="S40" s="8">
        <v>1</v>
      </c>
      <c r="T40" s="8" t="s">
        <v>20</v>
      </c>
      <c r="V40" s="11" t="s">
        <v>4</v>
      </c>
    </row>
    <row r="41" spans="1:22" ht="15.75" thickBot="1" x14ac:dyDescent="0.3">
      <c r="A41" s="6" t="s">
        <v>57</v>
      </c>
      <c r="B41" s="5">
        <v>1</v>
      </c>
      <c r="C41" s="5" t="s">
        <v>20</v>
      </c>
      <c r="D41" s="5" t="s">
        <v>20</v>
      </c>
      <c r="E41" s="5" t="s">
        <v>20</v>
      </c>
      <c r="F41" s="5" t="s">
        <v>20</v>
      </c>
      <c r="G41" s="5" t="s">
        <v>20</v>
      </c>
      <c r="H41" s="5" t="s">
        <v>20</v>
      </c>
      <c r="I41" s="5">
        <v>1</v>
      </c>
      <c r="J41" s="5" t="s">
        <v>20</v>
      </c>
      <c r="K41" s="5" t="s">
        <v>20</v>
      </c>
      <c r="L41" s="5" t="s">
        <v>20</v>
      </c>
      <c r="M41" s="5" t="s">
        <v>20</v>
      </c>
      <c r="O41" s="8" t="s">
        <v>20</v>
      </c>
      <c r="P41" s="8" t="s">
        <v>20</v>
      </c>
      <c r="Q41" s="8" t="s">
        <v>20</v>
      </c>
      <c r="R41" s="8">
        <v>1</v>
      </c>
      <c r="S41" s="8" t="s">
        <v>20</v>
      </c>
      <c r="T41" s="8" t="s">
        <v>20</v>
      </c>
      <c r="V41" s="11" t="s">
        <v>4</v>
      </c>
    </row>
    <row r="42" spans="1:22" ht="15.75" thickBot="1" x14ac:dyDescent="0.3">
      <c r="A42" s="6" t="s">
        <v>58</v>
      </c>
      <c r="B42" s="5" t="s">
        <v>20</v>
      </c>
      <c r="C42" s="5" t="s">
        <v>20</v>
      </c>
      <c r="D42" s="5">
        <v>1</v>
      </c>
      <c r="E42" s="5" t="s">
        <v>20</v>
      </c>
      <c r="F42" s="5" t="s">
        <v>20</v>
      </c>
      <c r="G42" s="5" t="s">
        <v>20</v>
      </c>
      <c r="H42" s="5" t="s">
        <v>20</v>
      </c>
      <c r="I42" s="5" t="s">
        <v>20</v>
      </c>
      <c r="J42" s="5" t="s">
        <v>20</v>
      </c>
      <c r="K42" s="5" t="s">
        <v>20</v>
      </c>
      <c r="L42" s="5" t="s">
        <v>20</v>
      </c>
      <c r="M42" s="5" t="s">
        <v>20</v>
      </c>
      <c r="O42" s="8" t="s">
        <v>20</v>
      </c>
      <c r="P42" s="8">
        <v>1</v>
      </c>
      <c r="Q42" s="8" t="s">
        <v>20</v>
      </c>
      <c r="R42" s="8" t="s">
        <v>20</v>
      </c>
      <c r="S42" s="8">
        <v>1</v>
      </c>
      <c r="T42" s="8" t="s">
        <v>20</v>
      </c>
      <c r="V42" s="11" t="s">
        <v>4</v>
      </c>
    </row>
    <row r="43" spans="1:22" ht="15.75" thickBot="1" x14ac:dyDescent="0.3">
      <c r="A43" s="6" t="s">
        <v>37</v>
      </c>
      <c r="B43" s="5" t="s">
        <v>20</v>
      </c>
      <c r="C43" s="5">
        <v>1</v>
      </c>
      <c r="D43" s="5" t="s">
        <v>20</v>
      </c>
      <c r="E43" s="5" t="s">
        <v>20</v>
      </c>
      <c r="F43" s="5" t="s">
        <v>20</v>
      </c>
      <c r="G43" s="5" t="s">
        <v>20</v>
      </c>
      <c r="H43" s="5" t="s">
        <v>20</v>
      </c>
      <c r="I43" s="5" t="s">
        <v>20</v>
      </c>
      <c r="J43" s="5" t="s">
        <v>20</v>
      </c>
      <c r="K43" s="5" t="s">
        <v>20</v>
      </c>
      <c r="L43" s="5" t="s">
        <v>20</v>
      </c>
      <c r="M43" s="5" t="s">
        <v>20</v>
      </c>
      <c r="O43" s="8" t="s">
        <v>20</v>
      </c>
      <c r="P43" s="8" t="s">
        <v>20</v>
      </c>
      <c r="Q43" s="8" t="s">
        <v>20</v>
      </c>
      <c r="R43" s="8" t="s">
        <v>20</v>
      </c>
      <c r="S43" s="8" t="s">
        <v>20</v>
      </c>
      <c r="T43" s="8" t="s">
        <v>20</v>
      </c>
      <c r="V43" s="11" t="s">
        <v>0</v>
      </c>
    </row>
    <row r="44" spans="1:22" ht="15.75" thickBot="1" x14ac:dyDescent="0.3">
      <c r="A44" s="6" t="s">
        <v>59</v>
      </c>
      <c r="B44" s="5" t="s">
        <v>20</v>
      </c>
      <c r="C44" s="5" t="s">
        <v>20</v>
      </c>
      <c r="D44" s="5" t="s">
        <v>20</v>
      </c>
      <c r="E44" s="5" t="s">
        <v>20</v>
      </c>
      <c r="F44" s="5" t="s">
        <v>20</v>
      </c>
      <c r="G44" s="5" t="s">
        <v>20</v>
      </c>
      <c r="H44" s="5" t="s">
        <v>20</v>
      </c>
      <c r="I44" s="5">
        <v>1</v>
      </c>
      <c r="J44" s="5" t="s">
        <v>20</v>
      </c>
      <c r="K44" s="5" t="s">
        <v>20</v>
      </c>
      <c r="L44" s="5" t="s">
        <v>20</v>
      </c>
      <c r="M44" s="5" t="s">
        <v>20</v>
      </c>
      <c r="O44" s="8" t="s">
        <v>20</v>
      </c>
      <c r="P44" s="8" t="s">
        <v>20</v>
      </c>
      <c r="Q44" s="8" t="s">
        <v>20</v>
      </c>
      <c r="R44" s="8" t="s">
        <v>20</v>
      </c>
      <c r="S44" s="8" t="s">
        <v>20</v>
      </c>
      <c r="T44" s="8" t="s">
        <v>20</v>
      </c>
      <c r="V44" s="11" t="s">
        <v>0</v>
      </c>
    </row>
    <row r="45" spans="1:22" ht="15.75" thickBot="1" x14ac:dyDescent="0.3">
      <c r="A45" s="6" t="s">
        <v>74</v>
      </c>
      <c r="B45" s="5">
        <v>1</v>
      </c>
      <c r="C45" s="5" t="s">
        <v>20</v>
      </c>
      <c r="D45" s="5">
        <v>1</v>
      </c>
      <c r="E45" s="5" t="s">
        <v>20</v>
      </c>
      <c r="F45" s="5" t="s">
        <v>20</v>
      </c>
      <c r="G45" s="5" t="s">
        <v>20</v>
      </c>
      <c r="H45" s="5" t="s">
        <v>20</v>
      </c>
      <c r="I45" s="5">
        <v>1</v>
      </c>
      <c r="J45" s="5" t="s">
        <v>20</v>
      </c>
      <c r="K45" s="5" t="s">
        <v>20</v>
      </c>
      <c r="L45" s="5" t="s">
        <v>20</v>
      </c>
      <c r="M45" s="5" t="s">
        <v>20</v>
      </c>
      <c r="O45" s="8" t="s">
        <v>20</v>
      </c>
      <c r="P45" s="8" t="s">
        <v>20</v>
      </c>
      <c r="Q45" s="8" t="s">
        <v>20</v>
      </c>
      <c r="R45" s="8" t="s">
        <v>20</v>
      </c>
      <c r="S45" s="8" t="s">
        <v>20</v>
      </c>
      <c r="T45" s="8" t="s">
        <v>20</v>
      </c>
      <c r="V45" s="11" t="s">
        <v>0</v>
      </c>
    </row>
    <row r="46" spans="1:22" ht="15.75" thickBot="1" x14ac:dyDescent="0.3">
      <c r="A46" s="6" t="s">
        <v>75</v>
      </c>
      <c r="B46" s="5" t="s">
        <v>20</v>
      </c>
      <c r="C46" s="5" t="s">
        <v>20</v>
      </c>
      <c r="D46" s="5" t="s">
        <v>20</v>
      </c>
      <c r="E46" s="5" t="s">
        <v>20</v>
      </c>
      <c r="F46" s="5" t="s">
        <v>20</v>
      </c>
      <c r="G46" s="5" t="s">
        <v>20</v>
      </c>
      <c r="H46" s="5" t="s">
        <v>20</v>
      </c>
      <c r="I46" s="5" t="s">
        <v>20</v>
      </c>
      <c r="J46" s="5" t="s">
        <v>20</v>
      </c>
      <c r="K46" s="5" t="s">
        <v>20</v>
      </c>
      <c r="L46" s="5">
        <v>1</v>
      </c>
      <c r="M46" s="5" t="s">
        <v>20</v>
      </c>
      <c r="O46" s="8" t="s">
        <v>20</v>
      </c>
      <c r="P46" s="8" t="s">
        <v>20</v>
      </c>
      <c r="Q46" s="8" t="s">
        <v>20</v>
      </c>
      <c r="R46" s="8" t="s">
        <v>20</v>
      </c>
      <c r="S46" s="8" t="s">
        <v>20</v>
      </c>
      <c r="T46" s="8" t="s">
        <v>20</v>
      </c>
      <c r="V46" s="11" t="s">
        <v>0</v>
      </c>
    </row>
    <row r="47" spans="1:22" ht="15.75" thickBot="1" x14ac:dyDescent="0.3">
      <c r="A47" s="6" t="s">
        <v>76</v>
      </c>
      <c r="B47" s="5" t="s">
        <v>20</v>
      </c>
      <c r="C47" s="5" t="s">
        <v>20</v>
      </c>
      <c r="D47" s="5" t="s">
        <v>20</v>
      </c>
      <c r="E47" s="5" t="s">
        <v>20</v>
      </c>
      <c r="F47" s="5" t="s">
        <v>20</v>
      </c>
      <c r="G47" s="5" t="s">
        <v>20</v>
      </c>
      <c r="H47" s="5" t="s">
        <v>20</v>
      </c>
      <c r="I47" s="5" t="s">
        <v>20</v>
      </c>
      <c r="J47" s="5">
        <v>1</v>
      </c>
      <c r="K47" s="5" t="s">
        <v>20</v>
      </c>
      <c r="L47" s="5" t="s">
        <v>20</v>
      </c>
      <c r="M47" s="5" t="s">
        <v>20</v>
      </c>
      <c r="O47" s="8" t="s">
        <v>20</v>
      </c>
      <c r="P47" s="8" t="s">
        <v>20</v>
      </c>
      <c r="Q47" s="8" t="s">
        <v>20</v>
      </c>
      <c r="R47" s="8" t="s">
        <v>20</v>
      </c>
      <c r="S47" s="8" t="s">
        <v>20</v>
      </c>
      <c r="T47" s="8" t="s">
        <v>20</v>
      </c>
      <c r="V47" s="11" t="s">
        <v>0</v>
      </c>
    </row>
    <row r="48" spans="1:22" ht="15.75" thickBot="1" x14ac:dyDescent="0.3">
      <c r="A48" s="6" t="s">
        <v>77</v>
      </c>
      <c r="B48" s="5">
        <v>1</v>
      </c>
      <c r="C48" s="5" t="s">
        <v>20</v>
      </c>
      <c r="D48" s="5" t="s">
        <v>20</v>
      </c>
      <c r="E48" s="5" t="s">
        <v>20</v>
      </c>
      <c r="F48" s="5" t="s">
        <v>20</v>
      </c>
      <c r="G48" s="5" t="s">
        <v>20</v>
      </c>
      <c r="H48" s="5" t="s">
        <v>20</v>
      </c>
      <c r="I48" s="5" t="s">
        <v>20</v>
      </c>
      <c r="J48" s="5" t="s">
        <v>20</v>
      </c>
      <c r="K48" s="5" t="s">
        <v>20</v>
      </c>
      <c r="L48" s="5" t="s">
        <v>20</v>
      </c>
      <c r="M48" s="5" t="s">
        <v>20</v>
      </c>
      <c r="O48" s="8" t="s">
        <v>20</v>
      </c>
      <c r="P48" s="8" t="s">
        <v>20</v>
      </c>
      <c r="Q48" s="8" t="s">
        <v>20</v>
      </c>
      <c r="R48" s="8" t="s">
        <v>20</v>
      </c>
      <c r="S48" s="8" t="s">
        <v>20</v>
      </c>
      <c r="T48" s="8" t="s">
        <v>20</v>
      </c>
      <c r="V48" s="11" t="s">
        <v>0</v>
      </c>
    </row>
    <row r="49" spans="1:26" ht="15.75" thickBot="1" x14ac:dyDescent="0.3">
      <c r="A49" s="6" t="s">
        <v>78</v>
      </c>
      <c r="B49" s="5">
        <v>1</v>
      </c>
      <c r="C49" s="5" t="s">
        <v>20</v>
      </c>
      <c r="D49" s="5">
        <v>1</v>
      </c>
      <c r="E49" s="5" t="s">
        <v>20</v>
      </c>
      <c r="F49" s="5" t="s">
        <v>20</v>
      </c>
      <c r="G49" s="5" t="s">
        <v>20</v>
      </c>
      <c r="H49" s="5" t="s">
        <v>20</v>
      </c>
      <c r="I49" s="5" t="s">
        <v>20</v>
      </c>
      <c r="J49" s="5" t="s">
        <v>20</v>
      </c>
      <c r="K49" s="5" t="s">
        <v>20</v>
      </c>
      <c r="L49" s="5" t="s">
        <v>20</v>
      </c>
      <c r="M49" s="5" t="s">
        <v>20</v>
      </c>
      <c r="O49" s="8" t="s">
        <v>20</v>
      </c>
      <c r="P49" s="8" t="s">
        <v>20</v>
      </c>
      <c r="Q49" s="8" t="s">
        <v>20</v>
      </c>
      <c r="R49" s="8" t="s">
        <v>20</v>
      </c>
      <c r="S49" s="8" t="s">
        <v>20</v>
      </c>
      <c r="T49" s="8" t="s">
        <v>20</v>
      </c>
      <c r="V49" s="11" t="s">
        <v>0</v>
      </c>
    </row>
    <row r="50" spans="1:26" ht="15.75" thickBot="1" x14ac:dyDescent="0.3">
      <c r="A50" s="6" t="s">
        <v>79</v>
      </c>
      <c r="B50" s="5">
        <v>1</v>
      </c>
      <c r="C50" s="5" t="s">
        <v>20</v>
      </c>
      <c r="D50" s="5" t="s">
        <v>20</v>
      </c>
      <c r="E50" s="5" t="s">
        <v>20</v>
      </c>
      <c r="F50" s="5" t="s">
        <v>20</v>
      </c>
      <c r="G50" s="5" t="s">
        <v>20</v>
      </c>
      <c r="H50" s="5" t="s">
        <v>20</v>
      </c>
      <c r="I50" s="5" t="s">
        <v>20</v>
      </c>
      <c r="J50" s="5" t="s">
        <v>20</v>
      </c>
      <c r="K50" s="5" t="s">
        <v>20</v>
      </c>
      <c r="L50" s="5" t="s">
        <v>20</v>
      </c>
      <c r="M50" s="5" t="s">
        <v>20</v>
      </c>
      <c r="O50" s="8" t="s">
        <v>20</v>
      </c>
      <c r="P50" s="8" t="s">
        <v>20</v>
      </c>
      <c r="Q50" s="8" t="s">
        <v>20</v>
      </c>
      <c r="R50" s="8" t="s">
        <v>20</v>
      </c>
      <c r="S50" s="8" t="s">
        <v>20</v>
      </c>
      <c r="T50" s="8" t="s">
        <v>20</v>
      </c>
      <c r="V50" s="11" t="s">
        <v>0</v>
      </c>
    </row>
    <row r="51" spans="1:26" ht="15.75" thickBot="1" x14ac:dyDescent="0.3">
      <c r="A51" s="6" t="s">
        <v>80</v>
      </c>
      <c r="B51" s="5">
        <v>1</v>
      </c>
      <c r="C51" s="5" t="s">
        <v>20</v>
      </c>
      <c r="D51" s="5" t="s">
        <v>20</v>
      </c>
      <c r="E51" s="5" t="s">
        <v>20</v>
      </c>
      <c r="F51" s="5" t="s">
        <v>20</v>
      </c>
      <c r="G51" s="5" t="s">
        <v>20</v>
      </c>
      <c r="H51" s="5" t="s">
        <v>20</v>
      </c>
      <c r="I51" s="5" t="s">
        <v>20</v>
      </c>
      <c r="J51" s="5" t="s">
        <v>20</v>
      </c>
      <c r="K51" s="5" t="s">
        <v>20</v>
      </c>
      <c r="L51" s="5" t="s">
        <v>20</v>
      </c>
      <c r="M51" s="5" t="s">
        <v>20</v>
      </c>
      <c r="O51" s="8" t="s">
        <v>20</v>
      </c>
      <c r="P51" s="8" t="s">
        <v>20</v>
      </c>
      <c r="Q51" s="8" t="s">
        <v>20</v>
      </c>
      <c r="R51" s="8" t="s">
        <v>20</v>
      </c>
      <c r="S51" s="8" t="s">
        <v>20</v>
      </c>
      <c r="T51" s="8" t="s">
        <v>20</v>
      </c>
      <c r="V51" s="11" t="s">
        <v>0</v>
      </c>
    </row>
    <row r="52" spans="1:26" ht="15.75" thickBot="1" x14ac:dyDescent="0.3">
      <c r="A52" s="6" t="s">
        <v>81</v>
      </c>
      <c r="B52" s="5">
        <v>1</v>
      </c>
      <c r="C52" s="5" t="s">
        <v>20</v>
      </c>
      <c r="D52" s="5" t="s">
        <v>20</v>
      </c>
      <c r="E52" s="5" t="s">
        <v>20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 t="s">
        <v>20</v>
      </c>
      <c r="M52" s="5" t="s">
        <v>20</v>
      </c>
      <c r="O52" s="8" t="s">
        <v>20</v>
      </c>
      <c r="P52" s="8" t="s">
        <v>20</v>
      </c>
      <c r="Q52" s="8" t="s">
        <v>20</v>
      </c>
      <c r="R52" s="8" t="s">
        <v>20</v>
      </c>
      <c r="S52" s="8" t="s">
        <v>20</v>
      </c>
      <c r="T52" s="8" t="s">
        <v>20</v>
      </c>
      <c r="V52" s="11" t="s">
        <v>0</v>
      </c>
    </row>
    <row r="53" spans="1:26" ht="15.75" thickBot="1" x14ac:dyDescent="0.3">
      <c r="A53" s="6" t="s">
        <v>82</v>
      </c>
      <c r="B53" s="5">
        <v>1</v>
      </c>
      <c r="C53" s="5" t="s">
        <v>20</v>
      </c>
      <c r="D53" s="5">
        <v>1</v>
      </c>
      <c r="E53" s="5">
        <v>1</v>
      </c>
      <c r="F53" s="5" t="s">
        <v>20</v>
      </c>
      <c r="G53" s="5" t="s">
        <v>20</v>
      </c>
      <c r="H53" s="5" t="s">
        <v>20</v>
      </c>
      <c r="I53" s="5">
        <v>1</v>
      </c>
      <c r="J53" s="5" t="s">
        <v>20</v>
      </c>
      <c r="K53" s="5">
        <v>1</v>
      </c>
      <c r="L53" s="5" t="s">
        <v>20</v>
      </c>
      <c r="M53" s="5" t="s">
        <v>20</v>
      </c>
      <c r="O53" s="8" t="s">
        <v>20</v>
      </c>
      <c r="P53" s="8" t="s">
        <v>20</v>
      </c>
      <c r="Q53" s="8" t="s">
        <v>20</v>
      </c>
      <c r="R53" s="8" t="s">
        <v>20</v>
      </c>
      <c r="S53" s="8" t="s">
        <v>20</v>
      </c>
      <c r="T53" s="8" t="s">
        <v>20</v>
      </c>
      <c r="V53" s="11" t="s">
        <v>0</v>
      </c>
    </row>
    <row r="54" spans="1:26" ht="15.75" thickBot="1" x14ac:dyDescent="0.3">
      <c r="A54" s="6" t="s">
        <v>70</v>
      </c>
      <c r="B54" s="5" t="s">
        <v>20</v>
      </c>
      <c r="C54" s="5" t="s">
        <v>20</v>
      </c>
      <c r="D54" s="5">
        <v>1</v>
      </c>
      <c r="E54" s="5">
        <v>1</v>
      </c>
      <c r="F54" s="5" t="s">
        <v>20</v>
      </c>
      <c r="G54" s="5" t="s">
        <v>20</v>
      </c>
      <c r="H54" s="5" t="s">
        <v>20</v>
      </c>
      <c r="I54" s="5">
        <v>1</v>
      </c>
      <c r="J54" s="5" t="s">
        <v>20</v>
      </c>
      <c r="K54" s="5" t="s">
        <v>20</v>
      </c>
      <c r="L54" s="5">
        <v>1</v>
      </c>
      <c r="M54" s="5" t="s">
        <v>20</v>
      </c>
      <c r="O54" s="8" t="s">
        <v>20</v>
      </c>
      <c r="P54" s="8" t="s">
        <v>20</v>
      </c>
      <c r="Q54" s="8" t="s">
        <v>20</v>
      </c>
      <c r="R54" s="8" t="s">
        <v>20</v>
      </c>
      <c r="S54" s="8" t="s">
        <v>20</v>
      </c>
      <c r="T54" s="8" t="s">
        <v>20</v>
      </c>
      <c r="V54" s="11" t="s">
        <v>0</v>
      </c>
    </row>
    <row r="55" spans="1:26" ht="15.75" thickBot="1" x14ac:dyDescent="0.3">
      <c r="A55" s="6" t="s">
        <v>71</v>
      </c>
      <c r="B55" s="5">
        <v>1</v>
      </c>
      <c r="C55" s="5" t="s">
        <v>20</v>
      </c>
      <c r="D55" s="5" t="s">
        <v>20</v>
      </c>
      <c r="E55" s="5" t="s">
        <v>20</v>
      </c>
      <c r="F55" s="5" t="s">
        <v>20</v>
      </c>
      <c r="G55" s="5" t="s">
        <v>20</v>
      </c>
      <c r="H55" s="5" t="s">
        <v>20</v>
      </c>
      <c r="I55" s="5" t="s">
        <v>20</v>
      </c>
      <c r="J55" s="5" t="s">
        <v>20</v>
      </c>
      <c r="K55" s="5" t="s">
        <v>20</v>
      </c>
      <c r="L55" s="5" t="s">
        <v>20</v>
      </c>
      <c r="M55" s="5" t="s">
        <v>20</v>
      </c>
      <c r="O55" s="8" t="s">
        <v>20</v>
      </c>
      <c r="P55" s="8" t="s">
        <v>20</v>
      </c>
      <c r="Q55" s="8" t="s">
        <v>20</v>
      </c>
      <c r="R55" s="8" t="s">
        <v>20</v>
      </c>
      <c r="S55" s="8" t="s">
        <v>20</v>
      </c>
      <c r="T55" s="8" t="s">
        <v>20</v>
      </c>
      <c r="V55" s="11" t="s">
        <v>0</v>
      </c>
    </row>
    <row r="56" spans="1:26" ht="15.75" thickBot="1" x14ac:dyDescent="0.3">
      <c r="A56" s="6" t="s">
        <v>72</v>
      </c>
      <c r="B56" s="5" t="s">
        <v>20</v>
      </c>
      <c r="C56" s="5" t="s">
        <v>20</v>
      </c>
      <c r="D56" s="5">
        <v>1</v>
      </c>
      <c r="E56" s="5" t="s">
        <v>20</v>
      </c>
      <c r="F56" s="5" t="s">
        <v>20</v>
      </c>
      <c r="G56" s="5" t="s">
        <v>20</v>
      </c>
      <c r="H56" s="5" t="s">
        <v>20</v>
      </c>
      <c r="I56" s="5" t="s">
        <v>20</v>
      </c>
      <c r="J56" s="5" t="s">
        <v>20</v>
      </c>
      <c r="K56" s="5" t="s">
        <v>20</v>
      </c>
      <c r="L56" s="5" t="s">
        <v>20</v>
      </c>
      <c r="M56" s="5" t="s">
        <v>20</v>
      </c>
      <c r="O56" s="8" t="s">
        <v>20</v>
      </c>
      <c r="P56" s="8" t="s">
        <v>20</v>
      </c>
      <c r="Q56" s="8" t="s">
        <v>20</v>
      </c>
      <c r="R56" s="8" t="s">
        <v>20</v>
      </c>
      <c r="S56" s="8" t="s">
        <v>20</v>
      </c>
      <c r="T56" s="8" t="s">
        <v>20</v>
      </c>
      <c r="V56" s="11" t="s">
        <v>0</v>
      </c>
    </row>
    <row r="57" spans="1:26" ht="15.75" thickBot="1" x14ac:dyDescent="0.3">
      <c r="A57" s="6" t="s">
        <v>60</v>
      </c>
      <c r="B57" s="5" t="s">
        <v>20</v>
      </c>
      <c r="C57" s="5" t="s">
        <v>20</v>
      </c>
      <c r="D57" s="5" t="s">
        <v>20</v>
      </c>
      <c r="E57" s="5" t="s">
        <v>20</v>
      </c>
      <c r="F57" s="5" t="s">
        <v>20</v>
      </c>
      <c r="G57" s="5">
        <v>1</v>
      </c>
      <c r="H57" s="5" t="s">
        <v>20</v>
      </c>
      <c r="I57" s="5" t="s">
        <v>20</v>
      </c>
      <c r="J57" s="5" t="s">
        <v>20</v>
      </c>
      <c r="K57" s="5">
        <v>1</v>
      </c>
      <c r="L57" s="5" t="s">
        <v>20</v>
      </c>
      <c r="M57" s="5" t="s">
        <v>20</v>
      </c>
      <c r="O57" s="8" t="s">
        <v>20</v>
      </c>
      <c r="P57" s="8" t="s">
        <v>20</v>
      </c>
      <c r="Q57" s="8" t="s">
        <v>20</v>
      </c>
      <c r="R57" s="8" t="s">
        <v>20</v>
      </c>
      <c r="S57" s="8" t="s">
        <v>20</v>
      </c>
      <c r="T57" s="8" t="s">
        <v>20</v>
      </c>
      <c r="V57" s="11" t="s">
        <v>0</v>
      </c>
    </row>
    <row r="58" spans="1:26" ht="15.75" thickBot="1" x14ac:dyDescent="0.3">
      <c r="A58" s="6" t="s">
        <v>61</v>
      </c>
      <c r="B58" s="5">
        <v>1</v>
      </c>
      <c r="C58" s="5">
        <v>1</v>
      </c>
      <c r="D58" s="5" t="s">
        <v>20</v>
      </c>
      <c r="E58" s="5" t="s">
        <v>20</v>
      </c>
      <c r="F58" s="5">
        <v>1</v>
      </c>
      <c r="G58" s="5" t="s">
        <v>20</v>
      </c>
      <c r="H58" s="5" t="s">
        <v>20</v>
      </c>
      <c r="I58" s="5" t="s">
        <v>20</v>
      </c>
      <c r="J58" s="5" t="s">
        <v>20</v>
      </c>
      <c r="K58" s="5" t="s">
        <v>20</v>
      </c>
      <c r="L58" s="5" t="s">
        <v>20</v>
      </c>
      <c r="M58" s="5" t="s">
        <v>20</v>
      </c>
      <c r="O58" s="8" t="s">
        <v>20</v>
      </c>
      <c r="P58" s="8" t="s">
        <v>20</v>
      </c>
      <c r="Q58" s="8" t="s">
        <v>20</v>
      </c>
      <c r="R58" s="8" t="s">
        <v>20</v>
      </c>
      <c r="S58" s="8" t="s">
        <v>20</v>
      </c>
      <c r="T58" s="8" t="s">
        <v>20</v>
      </c>
      <c r="V58" s="11" t="s">
        <v>0</v>
      </c>
    </row>
    <row r="59" spans="1:26" ht="15.75" thickBot="1" x14ac:dyDescent="0.3">
      <c r="A59" s="6" t="s">
        <v>62</v>
      </c>
      <c r="B59" s="5" t="s">
        <v>20</v>
      </c>
      <c r="C59" s="5" t="s">
        <v>20</v>
      </c>
      <c r="D59" s="5" t="s">
        <v>20</v>
      </c>
      <c r="E59" s="5" t="s">
        <v>20</v>
      </c>
      <c r="F59" s="5" t="s">
        <v>20</v>
      </c>
      <c r="G59" s="5" t="s">
        <v>20</v>
      </c>
      <c r="H59" s="5" t="s">
        <v>20</v>
      </c>
      <c r="I59" s="5">
        <v>1</v>
      </c>
      <c r="J59" s="5" t="s">
        <v>20</v>
      </c>
      <c r="K59" s="5" t="s">
        <v>20</v>
      </c>
      <c r="L59" s="5" t="s">
        <v>20</v>
      </c>
      <c r="M59" s="5" t="s">
        <v>20</v>
      </c>
      <c r="O59" s="8" t="s">
        <v>20</v>
      </c>
      <c r="P59" s="8" t="s">
        <v>20</v>
      </c>
      <c r="Q59" s="8" t="s">
        <v>20</v>
      </c>
      <c r="R59" s="8" t="s">
        <v>20</v>
      </c>
      <c r="S59" s="8" t="s">
        <v>20</v>
      </c>
      <c r="T59" s="8" t="s">
        <v>20</v>
      </c>
      <c r="V59" s="11" t="s">
        <v>0</v>
      </c>
    </row>
    <row r="60" spans="1:26" ht="15.75" thickBot="1" x14ac:dyDescent="0.3">
      <c r="A60" s="6" t="s">
        <v>63</v>
      </c>
      <c r="B60" s="5" t="s">
        <v>20</v>
      </c>
      <c r="C60" s="5" t="s">
        <v>20</v>
      </c>
      <c r="D60" s="5">
        <v>1</v>
      </c>
      <c r="E60" s="5" t="s">
        <v>20</v>
      </c>
      <c r="F60" s="5" t="s">
        <v>20</v>
      </c>
      <c r="G60" s="5" t="s">
        <v>20</v>
      </c>
      <c r="H60" s="5" t="s">
        <v>20</v>
      </c>
      <c r="I60" s="5" t="s">
        <v>20</v>
      </c>
      <c r="J60" s="5" t="s">
        <v>20</v>
      </c>
      <c r="K60" s="5" t="s">
        <v>20</v>
      </c>
      <c r="L60" s="5" t="s">
        <v>20</v>
      </c>
      <c r="M60" s="5" t="s">
        <v>20</v>
      </c>
      <c r="O60" s="8" t="s">
        <v>20</v>
      </c>
      <c r="P60" s="8" t="s">
        <v>20</v>
      </c>
      <c r="Q60" s="8" t="s">
        <v>20</v>
      </c>
      <c r="R60" s="8" t="s">
        <v>20</v>
      </c>
      <c r="S60" s="8" t="s">
        <v>20</v>
      </c>
      <c r="T60" s="8" t="s">
        <v>20</v>
      </c>
      <c r="V60" s="11" t="s">
        <v>0</v>
      </c>
    </row>
    <row r="61" spans="1:26" ht="15.75" thickBot="1" x14ac:dyDescent="0.3">
      <c r="A61" s="6" t="s">
        <v>64</v>
      </c>
      <c r="B61" s="5" t="s">
        <v>20</v>
      </c>
      <c r="C61" s="5" t="s">
        <v>20</v>
      </c>
      <c r="D61" s="5">
        <v>1</v>
      </c>
      <c r="E61" s="5" t="s">
        <v>20</v>
      </c>
      <c r="F61" s="5">
        <v>1</v>
      </c>
      <c r="G61" s="5">
        <v>1</v>
      </c>
      <c r="H61" s="5" t="s">
        <v>20</v>
      </c>
      <c r="I61" s="5">
        <v>1</v>
      </c>
      <c r="J61" s="5" t="s">
        <v>20</v>
      </c>
      <c r="K61" s="5" t="s">
        <v>20</v>
      </c>
      <c r="L61" s="5">
        <v>1</v>
      </c>
      <c r="M61" s="5">
        <v>1</v>
      </c>
      <c r="O61" s="8" t="s">
        <v>20</v>
      </c>
      <c r="P61" s="8" t="s">
        <v>20</v>
      </c>
      <c r="Q61" s="8" t="s">
        <v>20</v>
      </c>
      <c r="R61" s="8">
        <v>1</v>
      </c>
      <c r="S61" s="8" t="s">
        <v>20</v>
      </c>
      <c r="T61" s="8" t="s">
        <v>20</v>
      </c>
      <c r="V61" s="11" t="s">
        <v>4</v>
      </c>
    </row>
    <row r="62" spans="1:26" ht="15.75" thickBot="1" x14ac:dyDescent="0.3">
      <c r="A62" s="6" t="s">
        <v>65</v>
      </c>
      <c r="B62" s="5">
        <v>1</v>
      </c>
      <c r="C62" s="5" t="s">
        <v>20</v>
      </c>
      <c r="D62" s="5" t="s">
        <v>20</v>
      </c>
      <c r="E62" s="5" t="s">
        <v>20</v>
      </c>
      <c r="F62" s="5">
        <v>1</v>
      </c>
      <c r="G62" s="5">
        <v>1</v>
      </c>
      <c r="H62" s="5" t="s">
        <v>20</v>
      </c>
      <c r="I62" s="5" t="s">
        <v>20</v>
      </c>
      <c r="J62" s="5" t="s">
        <v>20</v>
      </c>
      <c r="K62" s="5" t="s">
        <v>20</v>
      </c>
      <c r="L62" s="5" t="s">
        <v>20</v>
      </c>
      <c r="M62" s="5" t="s">
        <v>20</v>
      </c>
      <c r="O62" s="8">
        <v>1</v>
      </c>
      <c r="P62" s="8" t="s">
        <v>20</v>
      </c>
      <c r="Q62" s="8" t="s">
        <v>20</v>
      </c>
      <c r="R62" s="8" t="s">
        <v>20</v>
      </c>
      <c r="S62" s="8" t="s">
        <v>20</v>
      </c>
      <c r="T62" s="8" t="s">
        <v>20</v>
      </c>
      <c r="V62" s="11" t="s">
        <v>4</v>
      </c>
    </row>
    <row r="63" spans="1:26" ht="15.75" thickBot="1" x14ac:dyDescent="0.3">
      <c r="A63" s="6" t="s">
        <v>66</v>
      </c>
      <c r="B63" s="5" t="s">
        <v>20</v>
      </c>
      <c r="C63" s="5" t="s">
        <v>20</v>
      </c>
      <c r="D63" s="5" t="s">
        <v>20</v>
      </c>
      <c r="E63" s="5" t="s">
        <v>20</v>
      </c>
      <c r="F63" s="5" t="s">
        <v>20</v>
      </c>
      <c r="G63" s="5" t="s">
        <v>20</v>
      </c>
      <c r="H63" s="5" t="s">
        <v>20</v>
      </c>
      <c r="I63" s="5">
        <v>1</v>
      </c>
      <c r="J63" s="5" t="s">
        <v>20</v>
      </c>
      <c r="K63" s="5" t="s">
        <v>20</v>
      </c>
      <c r="L63" s="5" t="s">
        <v>20</v>
      </c>
      <c r="M63" s="5" t="s">
        <v>20</v>
      </c>
      <c r="O63" s="8" t="s">
        <v>20</v>
      </c>
      <c r="P63" s="8" t="s">
        <v>20</v>
      </c>
      <c r="Q63" s="8" t="s">
        <v>20</v>
      </c>
      <c r="R63" s="8" t="s">
        <v>20</v>
      </c>
      <c r="S63" s="8" t="s">
        <v>20</v>
      </c>
      <c r="T63" s="8" t="s">
        <v>20</v>
      </c>
      <c r="V63" s="11" t="s">
        <v>0</v>
      </c>
    </row>
    <row r="64" spans="1:26" ht="15.75" thickBot="1" x14ac:dyDescent="0.3">
      <c r="A64" s="6" t="s">
        <v>67</v>
      </c>
      <c r="B64" s="5">
        <v>1</v>
      </c>
      <c r="C64" s="5" t="s">
        <v>20</v>
      </c>
      <c r="D64" s="5" t="s">
        <v>20</v>
      </c>
      <c r="E64" s="5" t="s">
        <v>20</v>
      </c>
      <c r="F64" s="5" t="s">
        <v>20</v>
      </c>
      <c r="G64" s="5" t="s">
        <v>20</v>
      </c>
      <c r="H64" s="5" t="s">
        <v>20</v>
      </c>
      <c r="I64" s="5" t="s">
        <v>20</v>
      </c>
      <c r="J64" s="5" t="s">
        <v>20</v>
      </c>
      <c r="K64" s="5" t="s">
        <v>20</v>
      </c>
      <c r="L64" s="5" t="s">
        <v>20</v>
      </c>
      <c r="M64" s="5" t="s">
        <v>20</v>
      </c>
      <c r="O64" s="8" t="s">
        <v>20</v>
      </c>
      <c r="P64" s="8" t="s">
        <v>20</v>
      </c>
      <c r="Q64" s="8" t="s">
        <v>20</v>
      </c>
      <c r="R64" s="8" t="s">
        <v>20</v>
      </c>
      <c r="S64" s="8" t="s">
        <v>20</v>
      </c>
      <c r="T64" s="8" t="s">
        <v>20</v>
      </c>
      <c r="V64" s="11" t="s">
        <v>0</v>
      </c>
      <c r="X64" t="s">
        <v>4</v>
      </c>
      <c r="Y64">
        <v>23</v>
      </c>
      <c r="Z64" t="s">
        <v>96</v>
      </c>
    </row>
    <row r="65" spans="1:26" ht="15.75" thickBot="1" x14ac:dyDescent="0.3">
      <c r="A65" s="6" t="s">
        <v>68</v>
      </c>
      <c r="B65" s="5" t="s">
        <v>20</v>
      </c>
      <c r="C65" s="5" t="s">
        <v>20</v>
      </c>
      <c r="D65" s="5" t="s">
        <v>20</v>
      </c>
      <c r="E65" s="5">
        <v>1</v>
      </c>
      <c r="F65" s="5" t="s">
        <v>20</v>
      </c>
      <c r="G65" s="5" t="s">
        <v>20</v>
      </c>
      <c r="H65" s="5" t="s">
        <v>20</v>
      </c>
      <c r="I65" s="5">
        <v>1</v>
      </c>
      <c r="J65" s="5" t="s">
        <v>20</v>
      </c>
      <c r="K65" s="5" t="s">
        <v>20</v>
      </c>
      <c r="L65" s="5" t="s">
        <v>20</v>
      </c>
      <c r="M65" s="5" t="s">
        <v>20</v>
      </c>
      <c r="O65" s="8" t="s">
        <v>20</v>
      </c>
      <c r="P65" s="8" t="s">
        <v>20</v>
      </c>
      <c r="Q65" s="8">
        <v>1</v>
      </c>
      <c r="R65" s="8" t="s">
        <v>20</v>
      </c>
      <c r="S65" s="8" t="s">
        <v>20</v>
      </c>
      <c r="T65" s="8" t="s">
        <v>20</v>
      </c>
      <c r="V65" s="11" t="s">
        <v>4</v>
      </c>
      <c r="X65" t="s">
        <v>0</v>
      </c>
      <c r="Y65">
        <v>38</v>
      </c>
      <c r="Z65" t="s">
        <v>97</v>
      </c>
    </row>
    <row r="66" spans="1:26" ht="15.75" thickBot="1" x14ac:dyDescent="0.3">
      <c r="A66" s="6" t="s">
        <v>69</v>
      </c>
      <c r="B66" s="5" t="s">
        <v>20</v>
      </c>
      <c r="C66" s="5" t="s">
        <v>20</v>
      </c>
      <c r="D66" s="5" t="s">
        <v>20</v>
      </c>
      <c r="E66" s="5" t="s">
        <v>20</v>
      </c>
      <c r="F66" s="5" t="s">
        <v>20</v>
      </c>
      <c r="G66" s="5">
        <v>1</v>
      </c>
      <c r="H66" s="5" t="s">
        <v>20</v>
      </c>
      <c r="I66" s="5" t="s">
        <v>20</v>
      </c>
      <c r="J66" s="5" t="s">
        <v>20</v>
      </c>
      <c r="K66" s="5">
        <v>1</v>
      </c>
      <c r="L66" s="5" t="s">
        <v>20</v>
      </c>
      <c r="M66" s="5" t="s">
        <v>20</v>
      </c>
      <c r="O66" s="8" t="s">
        <v>20</v>
      </c>
      <c r="P66" s="8" t="s">
        <v>20</v>
      </c>
      <c r="Q66" s="8" t="s">
        <v>20</v>
      </c>
      <c r="R66" s="8">
        <v>1</v>
      </c>
      <c r="S66" s="8" t="s">
        <v>20</v>
      </c>
      <c r="T66" s="8" t="s">
        <v>20</v>
      </c>
      <c r="V66" s="11" t="s">
        <v>4</v>
      </c>
      <c r="X66" t="s">
        <v>1</v>
      </c>
      <c r="Y66">
        <v>6</v>
      </c>
      <c r="Z66" t="s">
        <v>98</v>
      </c>
    </row>
    <row r="67" spans="1:26" ht="15.75" thickBot="1" x14ac:dyDescent="0.3">
      <c r="A67" s="6" t="s">
        <v>95</v>
      </c>
      <c r="B67" s="5" t="s">
        <v>20</v>
      </c>
      <c r="C67" s="5" t="s">
        <v>20</v>
      </c>
      <c r="D67" s="5" t="s">
        <v>20</v>
      </c>
      <c r="E67" s="5" t="s">
        <v>20</v>
      </c>
      <c r="F67" s="5" t="s">
        <v>20</v>
      </c>
      <c r="G67" s="5" t="s">
        <v>20</v>
      </c>
      <c r="H67" s="5" t="s">
        <v>20</v>
      </c>
      <c r="I67" s="5" t="s">
        <v>20</v>
      </c>
      <c r="J67" s="5" t="s">
        <v>20</v>
      </c>
      <c r="K67" s="5" t="s">
        <v>20</v>
      </c>
      <c r="L67" s="5" t="s">
        <v>20</v>
      </c>
      <c r="M67" s="5" t="s">
        <v>20</v>
      </c>
      <c r="O67" s="8" t="s">
        <v>20</v>
      </c>
      <c r="P67" s="8" t="s">
        <v>20</v>
      </c>
      <c r="Q67" s="8" t="s">
        <v>20</v>
      </c>
      <c r="R67" s="8" t="s">
        <v>20</v>
      </c>
      <c r="S67" s="8">
        <v>1</v>
      </c>
      <c r="T67" s="8" t="s">
        <v>20</v>
      </c>
      <c r="V67" s="11" t="s">
        <v>1</v>
      </c>
    </row>
    <row r="68" spans="1:26" ht="15.75" thickBot="1" x14ac:dyDescent="0.3">
      <c r="A68" s="6" t="s">
        <v>73</v>
      </c>
      <c r="B68" s="5">
        <v>1</v>
      </c>
      <c r="C68" s="5" t="s">
        <v>20</v>
      </c>
      <c r="D68" s="5" t="s">
        <v>20</v>
      </c>
      <c r="E68" s="5" t="s">
        <v>20</v>
      </c>
      <c r="F68" s="5" t="s">
        <v>20</v>
      </c>
      <c r="G68" s="5" t="s">
        <v>20</v>
      </c>
      <c r="H68" s="5" t="s">
        <v>20</v>
      </c>
      <c r="I68" s="5" t="s">
        <v>20</v>
      </c>
      <c r="J68" s="5" t="s">
        <v>20</v>
      </c>
      <c r="K68" s="5" t="s">
        <v>20</v>
      </c>
      <c r="L68" s="5" t="s">
        <v>20</v>
      </c>
      <c r="M68" s="5" t="s">
        <v>20</v>
      </c>
      <c r="O68" s="8" t="s">
        <v>20</v>
      </c>
      <c r="P68" s="8" t="s">
        <v>20</v>
      </c>
      <c r="Q68" s="8" t="s">
        <v>20</v>
      </c>
      <c r="R68" s="8" t="s">
        <v>20</v>
      </c>
      <c r="S68" s="8" t="s">
        <v>20</v>
      </c>
      <c r="T68" s="8" t="s">
        <v>20</v>
      </c>
      <c r="V68" s="11" t="s">
        <v>0</v>
      </c>
      <c r="X68" s="11" t="s">
        <v>85</v>
      </c>
      <c r="Y68">
        <v>7</v>
      </c>
    </row>
    <row r="69" spans="1:26" x14ac:dyDescent="0.25">
      <c r="B69">
        <f t="shared" ref="B69:M69" si="0">SUM(B2:B68)</f>
        <v>23</v>
      </c>
      <c r="C69">
        <f t="shared" si="0"/>
        <v>3</v>
      </c>
      <c r="D69">
        <f t="shared" si="0"/>
        <v>23</v>
      </c>
      <c r="E69">
        <f t="shared" si="0"/>
        <v>11</v>
      </c>
      <c r="F69">
        <f t="shared" si="0"/>
        <v>10</v>
      </c>
      <c r="G69">
        <f t="shared" si="0"/>
        <v>10</v>
      </c>
      <c r="H69">
        <f t="shared" si="0"/>
        <v>2</v>
      </c>
      <c r="I69">
        <f t="shared" si="0"/>
        <v>19</v>
      </c>
      <c r="J69">
        <f t="shared" si="0"/>
        <v>17</v>
      </c>
      <c r="K69">
        <f t="shared" si="0"/>
        <v>6</v>
      </c>
      <c r="L69">
        <f t="shared" si="0"/>
        <v>10</v>
      </c>
      <c r="M69">
        <f t="shared" si="0"/>
        <v>7</v>
      </c>
      <c r="N69" s="1">
        <f>AVERAGE(B69:M69)</f>
        <v>11.75</v>
      </c>
      <c r="O69" s="9">
        <f t="shared" ref="O69:T69" si="1">SUM(O2:O68)</f>
        <v>7</v>
      </c>
      <c r="P69" s="9">
        <f t="shared" si="1"/>
        <v>5</v>
      </c>
      <c r="Q69" s="9">
        <f t="shared" si="1"/>
        <v>5</v>
      </c>
      <c r="R69" s="9">
        <f t="shared" si="1"/>
        <v>12</v>
      </c>
      <c r="S69" s="9">
        <f t="shared" si="1"/>
        <v>7</v>
      </c>
      <c r="T69" s="9">
        <f t="shared" si="1"/>
        <v>5</v>
      </c>
      <c r="U69" s="1">
        <f>AVERAGE(O69:T69)</f>
        <v>6.833333333333333</v>
      </c>
      <c r="X69" s="11" t="s">
        <v>84</v>
      </c>
      <c r="Y69">
        <v>6.57</v>
      </c>
    </row>
    <row r="70" spans="1:26" x14ac:dyDescent="0.25">
      <c r="N70" s="1">
        <f>_xlfn.STDEV.S(B69:M69)</f>
        <v>7.2000631310363588</v>
      </c>
      <c r="U70">
        <f>_xlfn.STDEV.S(O69:T69)</f>
        <v>2.7141603981096369</v>
      </c>
      <c r="X70" s="11" t="s">
        <v>86</v>
      </c>
      <c r="Y70">
        <v>2.1219999999999999</v>
      </c>
    </row>
    <row r="71" spans="1:26" x14ac:dyDescent="0.25">
      <c r="N71" s="1">
        <f>PRODUCT(N70,N70)</f>
        <v>51.840909090909093</v>
      </c>
      <c r="U71" s="1">
        <f>PRODUCT(U70,U70)</f>
        <v>7.3666666666666627</v>
      </c>
      <c r="X71" s="11" t="s">
        <v>87</v>
      </c>
      <c r="Y71">
        <v>2.12</v>
      </c>
    </row>
    <row r="73" spans="1:26" ht="16.5" x14ac:dyDescent="0.25">
      <c r="X73" s="11" t="s">
        <v>99</v>
      </c>
      <c r="Y73">
        <v>51.8</v>
      </c>
    </row>
    <row r="74" spans="1:26" ht="16.5" x14ac:dyDescent="0.25">
      <c r="X74" s="11" t="s">
        <v>100</v>
      </c>
      <c r="Y74">
        <v>7.4</v>
      </c>
    </row>
    <row r="75" spans="1:26" x14ac:dyDescent="0.25">
      <c r="X75" s="11" t="s">
        <v>88</v>
      </c>
      <c r="Y75">
        <v>11</v>
      </c>
    </row>
    <row r="76" spans="1:26" x14ac:dyDescent="0.25">
      <c r="X76" s="11" t="s">
        <v>89</v>
      </c>
      <c r="Y76">
        <v>5</v>
      </c>
    </row>
    <row r="77" spans="1:26" ht="16.5" x14ac:dyDescent="0.25">
      <c r="X77" s="11" t="s">
        <v>101</v>
      </c>
      <c r="Y77">
        <v>4.3170000000000002</v>
      </c>
    </row>
    <row r="78" spans="1:26" ht="16.5" x14ac:dyDescent="0.25">
      <c r="X78" s="11" t="s">
        <v>102</v>
      </c>
      <c r="Y78">
        <v>1.2330000000000001</v>
      </c>
    </row>
    <row r="79" spans="1:26" x14ac:dyDescent="0.25">
      <c r="Y79">
        <v>5.55</v>
      </c>
    </row>
    <row r="80" spans="1:26" x14ac:dyDescent="0.25">
      <c r="X80" t="s">
        <v>90</v>
      </c>
      <c r="Y80">
        <v>2.3559999999999999</v>
      </c>
    </row>
    <row r="81" spans="24:25" x14ac:dyDescent="0.25">
      <c r="X81" t="s">
        <v>91</v>
      </c>
      <c r="Y81">
        <v>5</v>
      </c>
    </row>
    <row r="82" spans="24:25" x14ac:dyDescent="0.25">
      <c r="X82" s="11"/>
    </row>
    <row r="83" spans="24:25" x14ac:dyDescent="0.25">
      <c r="X83" s="1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1A42-B3D2-441F-B09D-DB72D75DFB31}">
  <dimension ref="A1:AC61"/>
  <sheetViews>
    <sheetView workbookViewId="0">
      <selection activeCell="A5" sqref="A5:XFD5"/>
    </sheetView>
  </sheetViews>
  <sheetFormatPr defaultRowHeight="15" x14ac:dyDescent="0.25"/>
  <cols>
    <col min="1" max="1" width="54.7109375" customWidth="1"/>
    <col min="2" max="2" width="3.28515625" bestFit="1" customWidth="1"/>
    <col min="3" max="3" width="2.42578125" bestFit="1" customWidth="1"/>
    <col min="4" max="5" width="3.28515625" bestFit="1" customWidth="1"/>
    <col min="6" max="7" width="3" bestFit="1" customWidth="1"/>
    <col min="8" max="10" width="3.28515625" bestFit="1" customWidth="1"/>
    <col min="11" max="11" width="2.28515625" bestFit="1" customWidth="1"/>
    <col min="12" max="13" width="3.28515625" bestFit="1" customWidth="1"/>
    <col min="15" max="17" width="3.28515625" style="9" bestFit="1" customWidth="1"/>
    <col min="18" max="18" width="3" style="9" bestFit="1" customWidth="1"/>
    <col min="19" max="19" width="2.28515625" style="9" bestFit="1" customWidth="1"/>
    <col min="20" max="20" width="2.7109375" style="9" bestFit="1" customWidth="1"/>
  </cols>
  <sheetData>
    <row r="1" spans="1:22" ht="15.75" thickBot="1" x14ac:dyDescent="0.3">
      <c r="A1" s="2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</v>
      </c>
      <c r="O1" s="7" t="s">
        <v>10</v>
      </c>
      <c r="P1" s="7" t="s">
        <v>11</v>
      </c>
      <c r="Q1" s="7" t="s">
        <v>12</v>
      </c>
      <c r="R1" s="7" t="s">
        <v>13</v>
      </c>
      <c r="S1" s="7" t="s">
        <v>0</v>
      </c>
      <c r="T1" s="7" t="s">
        <v>14</v>
      </c>
      <c r="V1" s="10" t="s">
        <v>83</v>
      </c>
    </row>
    <row r="2" spans="1:22" ht="15.75" thickBot="1" x14ac:dyDescent="0.3">
      <c r="A2" s="4" t="s">
        <v>19</v>
      </c>
      <c r="B2" s="5" t="s">
        <v>20</v>
      </c>
      <c r="C2" s="5" t="s">
        <v>20</v>
      </c>
      <c r="D2" s="5" t="s">
        <v>20</v>
      </c>
      <c r="E2" s="5" t="s">
        <v>20</v>
      </c>
      <c r="F2" s="5" t="s">
        <v>20</v>
      </c>
      <c r="G2" s="5" t="s">
        <v>20</v>
      </c>
      <c r="H2" s="5" t="s">
        <v>20</v>
      </c>
      <c r="I2" s="5" t="s">
        <v>20</v>
      </c>
      <c r="J2" s="5" t="s">
        <v>20</v>
      </c>
      <c r="K2" s="5" t="s">
        <v>20</v>
      </c>
      <c r="L2" s="5" t="s">
        <v>20</v>
      </c>
      <c r="M2" s="5" t="s">
        <v>20</v>
      </c>
      <c r="O2" s="8">
        <v>1</v>
      </c>
      <c r="P2" s="8" t="s">
        <v>20</v>
      </c>
      <c r="Q2" s="8" t="s">
        <v>20</v>
      </c>
      <c r="R2" s="8" t="s">
        <v>20</v>
      </c>
      <c r="S2" s="8" t="s">
        <v>20</v>
      </c>
      <c r="T2" s="8" t="s">
        <v>20</v>
      </c>
      <c r="V2" s="11" t="s">
        <v>1</v>
      </c>
    </row>
    <row r="3" spans="1:22" ht="15.75" thickBot="1" x14ac:dyDescent="0.3">
      <c r="A3" s="6" t="s">
        <v>21</v>
      </c>
      <c r="B3" s="5" t="s">
        <v>20</v>
      </c>
      <c r="C3" s="5" t="s">
        <v>20</v>
      </c>
      <c r="D3" s="5" t="s">
        <v>20</v>
      </c>
      <c r="E3" s="5" t="s">
        <v>20</v>
      </c>
      <c r="F3" s="5" t="s">
        <v>20</v>
      </c>
      <c r="G3" s="5" t="s">
        <v>20</v>
      </c>
      <c r="H3" s="5" t="s">
        <v>20</v>
      </c>
      <c r="I3" s="5" t="s">
        <v>20</v>
      </c>
      <c r="J3" s="5">
        <v>1</v>
      </c>
      <c r="K3" s="5" t="s">
        <v>20</v>
      </c>
      <c r="L3" s="5" t="s">
        <v>20</v>
      </c>
      <c r="M3" s="5" t="s">
        <v>20</v>
      </c>
      <c r="O3" s="8" t="s">
        <v>20</v>
      </c>
      <c r="P3" s="8" t="s">
        <v>20</v>
      </c>
      <c r="Q3" s="8" t="s">
        <v>20</v>
      </c>
      <c r="R3" s="8" t="s">
        <v>20</v>
      </c>
      <c r="S3" s="8" t="s">
        <v>20</v>
      </c>
      <c r="T3" s="8" t="s">
        <v>20</v>
      </c>
      <c r="V3" s="11" t="s">
        <v>0</v>
      </c>
    </row>
    <row r="4" spans="1:22" ht="15.75" thickBot="1" x14ac:dyDescent="0.3">
      <c r="A4" s="6" t="s">
        <v>24</v>
      </c>
      <c r="B4" s="5">
        <v>1</v>
      </c>
      <c r="C4" s="5" t="s">
        <v>20</v>
      </c>
      <c r="D4" s="5">
        <v>1</v>
      </c>
      <c r="E4" s="5" t="s">
        <v>20</v>
      </c>
      <c r="F4" s="5" t="s">
        <v>20</v>
      </c>
      <c r="G4" s="5" t="s">
        <v>20</v>
      </c>
      <c r="H4" s="5" t="s">
        <v>20</v>
      </c>
      <c r="I4" s="5" t="s">
        <v>20</v>
      </c>
      <c r="J4" s="5" t="s">
        <v>20</v>
      </c>
      <c r="K4" s="5" t="s">
        <v>20</v>
      </c>
      <c r="L4" s="5" t="s">
        <v>20</v>
      </c>
      <c r="M4" s="5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V4" s="11" t="s">
        <v>0</v>
      </c>
    </row>
    <row r="5" spans="1:22" ht="15.75" thickBot="1" x14ac:dyDescent="0.3">
      <c r="A5" s="6" t="s">
        <v>240</v>
      </c>
      <c r="B5" s="5" t="s">
        <v>20</v>
      </c>
      <c r="C5" s="5" t="s">
        <v>20</v>
      </c>
      <c r="D5" s="5" t="s">
        <v>20</v>
      </c>
      <c r="E5" s="5" t="s">
        <v>20</v>
      </c>
      <c r="F5" s="5" t="s">
        <v>20</v>
      </c>
      <c r="G5" s="5" t="s">
        <v>20</v>
      </c>
      <c r="H5" s="5" t="s">
        <v>20</v>
      </c>
      <c r="I5" s="5" t="s">
        <v>20</v>
      </c>
      <c r="J5" s="5" t="s">
        <v>20</v>
      </c>
      <c r="K5" s="5" t="s">
        <v>20</v>
      </c>
      <c r="L5" s="5" t="s">
        <v>20</v>
      </c>
      <c r="M5" s="5" t="s">
        <v>20</v>
      </c>
      <c r="N5" s="5"/>
      <c r="O5" s="8" t="s">
        <v>20</v>
      </c>
      <c r="P5" s="8">
        <v>1</v>
      </c>
      <c r="Q5" s="8" t="s">
        <v>20</v>
      </c>
      <c r="R5" s="8" t="s">
        <v>20</v>
      </c>
      <c r="S5" s="8">
        <v>1</v>
      </c>
      <c r="T5" s="8" t="s">
        <v>20</v>
      </c>
      <c r="V5" s="11" t="s">
        <v>1</v>
      </c>
    </row>
    <row r="6" spans="1:22" ht="15.75" thickBot="1" x14ac:dyDescent="0.3">
      <c r="A6" s="6" t="s">
        <v>25</v>
      </c>
      <c r="B6" s="5">
        <v>1</v>
      </c>
      <c r="C6" s="5" t="s">
        <v>20</v>
      </c>
      <c r="D6" s="5" t="s">
        <v>20</v>
      </c>
      <c r="E6" s="5" t="s">
        <v>20</v>
      </c>
      <c r="F6" s="5" t="s">
        <v>20</v>
      </c>
      <c r="G6" s="5" t="s">
        <v>20</v>
      </c>
      <c r="H6" s="5" t="s">
        <v>20</v>
      </c>
      <c r="I6" s="5" t="s">
        <v>20</v>
      </c>
      <c r="J6" s="5">
        <v>1</v>
      </c>
      <c r="K6" s="5" t="s">
        <v>20</v>
      </c>
      <c r="L6" s="5" t="s">
        <v>20</v>
      </c>
      <c r="M6" s="5" t="s">
        <v>20</v>
      </c>
      <c r="O6" s="8" t="s">
        <v>20</v>
      </c>
      <c r="P6" s="8" t="s">
        <v>20</v>
      </c>
      <c r="Q6" s="8" t="s">
        <v>20</v>
      </c>
      <c r="R6" s="8" t="s">
        <v>20</v>
      </c>
      <c r="S6" s="8" t="s">
        <v>20</v>
      </c>
      <c r="T6" s="8" t="s">
        <v>20</v>
      </c>
      <c r="V6" s="11" t="s">
        <v>0</v>
      </c>
    </row>
    <row r="7" spans="1:22" ht="15.75" thickBot="1" x14ac:dyDescent="0.3">
      <c r="A7" s="6" t="s">
        <v>26</v>
      </c>
      <c r="B7" s="5" t="s">
        <v>20</v>
      </c>
      <c r="C7" s="5" t="s">
        <v>20</v>
      </c>
      <c r="D7" s="5" t="s">
        <v>20</v>
      </c>
      <c r="E7" s="5" t="s">
        <v>20</v>
      </c>
      <c r="F7" s="5" t="s">
        <v>20</v>
      </c>
      <c r="G7" s="5" t="s">
        <v>20</v>
      </c>
      <c r="H7" s="5" t="s">
        <v>20</v>
      </c>
      <c r="I7" s="5" t="s">
        <v>20</v>
      </c>
      <c r="J7" s="5" t="s">
        <v>20</v>
      </c>
      <c r="K7" s="5" t="s">
        <v>20</v>
      </c>
      <c r="L7" s="5" t="s">
        <v>20</v>
      </c>
      <c r="M7" s="5" t="s">
        <v>20</v>
      </c>
      <c r="O7" s="8">
        <v>1</v>
      </c>
      <c r="P7" s="8" t="s">
        <v>20</v>
      </c>
      <c r="Q7" s="8" t="s">
        <v>20</v>
      </c>
      <c r="R7" s="8" t="s">
        <v>20</v>
      </c>
      <c r="S7" s="8" t="s">
        <v>20</v>
      </c>
      <c r="T7" s="8" t="s">
        <v>20</v>
      </c>
      <c r="V7" s="11" t="s">
        <v>1</v>
      </c>
    </row>
    <row r="8" spans="1:22" ht="15.75" thickBot="1" x14ac:dyDescent="0.3">
      <c r="A8" s="6" t="s">
        <v>27</v>
      </c>
      <c r="B8" s="5" t="s">
        <v>20</v>
      </c>
      <c r="C8" s="5" t="s">
        <v>20</v>
      </c>
      <c r="D8" s="5">
        <v>1</v>
      </c>
      <c r="E8" s="5" t="s">
        <v>20</v>
      </c>
      <c r="F8" s="5">
        <v>1</v>
      </c>
      <c r="G8" s="5" t="s">
        <v>20</v>
      </c>
      <c r="H8" s="5" t="s">
        <v>20</v>
      </c>
      <c r="I8" s="5" t="s">
        <v>20</v>
      </c>
      <c r="J8" s="5">
        <v>1</v>
      </c>
      <c r="K8" s="5" t="s">
        <v>20</v>
      </c>
      <c r="L8" s="5">
        <v>1</v>
      </c>
      <c r="M8" s="5" t="s">
        <v>20</v>
      </c>
      <c r="O8" s="8" t="s">
        <v>20</v>
      </c>
      <c r="P8" s="8" t="s">
        <v>20</v>
      </c>
      <c r="Q8" s="8" t="s">
        <v>20</v>
      </c>
      <c r="R8" s="8" t="s">
        <v>20</v>
      </c>
      <c r="S8" s="8" t="s">
        <v>20</v>
      </c>
      <c r="T8" s="8" t="s">
        <v>20</v>
      </c>
      <c r="V8" s="11" t="s">
        <v>0</v>
      </c>
    </row>
    <row r="9" spans="1:22" ht="15.75" thickBot="1" x14ac:dyDescent="0.3">
      <c r="A9" s="6" t="s">
        <v>29</v>
      </c>
      <c r="B9" s="5" t="s">
        <v>20</v>
      </c>
      <c r="C9" s="5" t="s">
        <v>20</v>
      </c>
      <c r="D9" s="5">
        <v>1</v>
      </c>
      <c r="E9" s="5">
        <v>1</v>
      </c>
      <c r="F9" s="5" t="s">
        <v>20</v>
      </c>
      <c r="G9" s="5" t="s">
        <v>20</v>
      </c>
      <c r="H9" s="5" t="s">
        <v>20</v>
      </c>
      <c r="I9" s="5" t="s">
        <v>20</v>
      </c>
      <c r="J9" s="5" t="s">
        <v>20</v>
      </c>
      <c r="K9" s="5" t="s">
        <v>20</v>
      </c>
      <c r="L9" s="5" t="s">
        <v>20</v>
      </c>
      <c r="M9" s="5" t="s">
        <v>20</v>
      </c>
      <c r="O9" s="8" t="s">
        <v>20</v>
      </c>
      <c r="P9" s="8" t="s">
        <v>20</v>
      </c>
      <c r="Q9" s="8" t="s">
        <v>20</v>
      </c>
      <c r="R9" s="8" t="s">
        <v>20</v>
      </c>
      <c r="S9" s="8" t="s">
        <v>20</v>
      </c>
      <c r="T9" s="8" t="s">
        <v>20</v>
      </c>
      <c r="V9" s="11" t="s">
        <v>0</v>
      </c>
    </row>
    <row r="10" spans="1:22" ht="15.75" thickBot="1" x14ac:dyDescent="0.3">
      <c r="A10" s="6" t="s">
        <v>32</v>
      </c>
      <c r="B10" s="5">
        <v>1</v>
      </c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  <c r="H10" s="5" t="s">
        <v>20</v>
      </c>
      <c r="I10" s="5" t="s">
        <v>20</v>
      </c>
      <c r="J10" s="5" t="s">
        <v>20</v>
      </c>
      <c r="K10" s="5" t="s">
        <v>20</v>
      </c>
      <c r="L10" s="5" t="s">
        <v>20</v>
      </c>
      <c r="M10" s="5" t="s">
        <v>20</v>
      </c>
      <c r="O10" s="8" t="s">
        <v>20</v>
      </c>
      <c r="P10" s="8" t="s">
        <v>20</v>
      </c>
      <c r="Q10" s="8" t="s">
        <v>20</v>
      </c>
      <c r="R10" s="8" t="s">
        <v>20</v>
      </c>
      <c r="S10" s="8" t="s">
        <v>20</v>
      </c>
      <c r="T10" s="8" t="s">
        <v>20</v>
      </c>
      <c r="V10" s="11" t="s">
        <v>0</v>
      </c>
    </row>
    <row r="11" spans="1:22" ht="15.75" thickBot="1" x14ac:dyDescent="0.3">
      <c r="A11" s="6" t="s">
        <v>33</v>
      </c>
      <c r="B11" s="5" t="s">
        <v>20</v>
      </c>
      <c r="C11" s="5" t="s">
        <v>20</v>
      </c>
      <c r="D11" s="5" t="s">
        <v>20</v>
      </c>
      <c r="E11" s="5" t="s">
        <v>20</v>
      </c>
      <c r="F11" s="5">
        <v>1</v>
      </c>
      <c r="G11" s="5" t="s">
        <v>20</v>
      </c>
      <c r="H11" s="5" t="s">
        <v>20</v>
      </c>
      <c r="I11" s="5" t="s">
        <v>20</v>
      </c>
      <c r="J11" s="5" t="s">
        <v>20</v>
      </c>
      <c r="K11" s="5" t="s">
        <v>20</v>
      </c>
      <c r="L11" s="5" t="s">
        <v>20</v>
      </c>
      <c r="M11" s="5">
        <v>1</v>
      </c>
      <c r="O11" s="8" t="s">
        <v>20</v>
      </c>
      <c r="P11" s="8" t="s">
        <v>20</v>
      </c>
      <c r="Q11" s="8" t="s">
        <v>20</v>
      </c>
      <c r="R11" s="8" t="s">
        <v>20</v>
      </c>
      <c r="S11" s="8" t="s">
        <v>20</v>
      </c>
      <c r="T11" s="8" t="s">
        <v>20</v>
      </c>
      <c r="V11" s="11" t="s">
        <v>0</v>
      </c>
    </row>
    <row r="12" spans="1:22" ht="15.75" thickBot="1" x14ac:dyDescent="0.3">
      <c r="A12" s="6" t="s">
        <v>93</v>
      </c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O12" s="8" t="s">
        <v>20</v>
      </c>
      <c r="P12" s="8" t="s">
        <v>20</v>
      </c>
      <c r="Q12" s="8" t="s">
        <v>20</v>
      </c>
      <c r="R12" s="8">
        <v>1</v>
      </c>
      <c r="S12" s="8" t="s">
        <v>20</v>
      </c>
      <c r="T12" s="8" t="s">
        <v>20</v>
      </c>
      <c r="V12" s="11" t="s">
        <v>1</v>
      </c>
    </row>
    <row r="13" spans="1:22" ht="15.75" thickBot="1" x14ac:dyDescent="0.3">
      <c r="A13" s="6" t="s">
        <v>39</v>
      </c>
      <c r="B13" s="5">
        <v>1</v>
      </c>
      <c r="C13" s="5" t="s">
        <v>20</v>
      </c>
      <c r="D13" s="5" t="s">
        <v>20</v>
      </c>
      <c r="E13" s="5">
        <v>1</v>
      </c>
      <c r="F13" s="5" t="s">
        <v>20</v>
      </c>
      <c r="G13" s="5" t="s">
        <v>20</v>
      </c>
      <c r="H13" s="5" t="s">
        <v>20</v>
      </c>
      <c r="I13" s="5" t="s">
        <v>20</v>
      </c>
      <c r="J13" s="5" t="s">
        <v>20</v>
      </c>
      <c r="K13" s="5" t="s">
        <v>20</v>
      </c>
      <c r="L13" s="5" t="s">
        <v>20</v>
      </c>
      <c r="M13" s="5" t="s">
        <v>20</v>
      </c>
      <c r="O13" s="8" t="s">
        <v>20</v>
      </c>
      <c r="P13" s="8" t="s">
        <v>20</v>
      </c>
      <c r="Q13" s="8" t="s">
        <v>20</v>
      </c>
      <c r="R13" s="8" t="s">
        <v>20</v>
      </c>
      <c r="S13" s="8" t="s">
        <v>20</v>
      </c>
      <c r="T13" s="8" t="s">
        <v>20</v>
      </c>
      <c r="V13" s="11" t="s">
        <v>0</v>
      </c>
    </row>
    <row r="14" spans="1:22" ht="15.75" thickBot="1" x14ac:dyDescent="0.3">
      <c r="A14" s="6" t="s">
        <v>40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5">
        <v>1</v>
      </c>
      <c r="K14" s="5" t="s">
        <v>20</v>
      </c>
      <c r="L14" s="5" t="s">
        <v>20</v>
      </c>
      <c r="M14" s="5" t="s">
        <v>20</v>
      </c>
      <c r="O14" s="8" t="s">
        <v>20</v>
      </c>
      <c r="P14" s="8" t="s">
        <v>20</v>
      </c>
      <c r="Q14" s="8" t="s">
        <v>20</v>
      </c>
      <c r="R14" s="8" t="s">
        <v>20</v>
      </c>
      <c r="S14" s="8" t="s">
        <v>20</v>
      </c>
      <c r="T14" s="8" t="s">
        <v>20</v>
      </c>
      <c r="V14" s="11" t="s">
        <v>0</v>
      </c>
    </row>
    <row r="15" spans="1:22" ht="15.75" thickBot="1" x14ac:dyDescent="0.3">
      <c r="A15" s="6" t="s">
        <v>94</v>
      </c>
      <c r="B15" s="5" t="s">
        <v>20</v>
      </c>
      <c r="C15" s="5" t="s">
        <v>20</v>
      </c>
      <c r="D15" s="5">
        <v>1</v>
      </c>
      <c r="E15" s="5" t="s">
        <v>20</v>
      </c>
      <c r="F15" s="5" t="s">
        <v>20</v>
      </c>
      <c r="G15" s="5" t="s">
        <v>20</v>
      </c>
      <c r="H15" s="5" t="s">
        <v>20</v>
      </c>
      <c r="I15" s="5" t="s">
        <v>20</v>
      </c>
      <c r="J15" s="5" t="s">
        <v>20</v>
      </c>
      <c r="K15" s="5" t="s">
        <v>20</v>
      </c>
      <c r="L15" s="5" t="s">
        <v>20</v>
      </c>
      <c r="M15" s="5" t="s">
        <v>20</v>
      </c>
      <c r="O15" s="8" t="s">
        <v>20</v>
      </c>
      <c r="P15" s="8" t="s">
        <v>20</v>
      </c>
      <c r="Q15" s="8" t="s">
        <v>20</v>
      </c>
      <c r="R15" s="8" t="s">
        <v>20</v>
      </c>
      <c r="S15" s="8" t="s">
        <v>20</v>
      </c>
      <c r="T15" s="8" t="s">
        <v>20</v>
      </c>
      <c r="V15" s="11" t="s">
        <v>0</v>
      </c>
    </row>
    <row r="16" spans="1:22" ht="15.75" thickBot="1" x14ac:dyDescent="0.3">
      <c r="A16" s="6" t="s">
        <v>42</v>
      </c>
      <c r="B16" s="5" t="s">
        <v>20</v>
      </c>
      <c r="C16" s="5" t="s">
        <v>20</v>
      </c>
      <c r="D16" s="5">
        <v>1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5" t="s">
        <v>20</v>
      </c>
      <c r="O16" s="8" t="s">
        <v>20</v>
      </c>
      <c r="P16" s="8" t="s">
        <v>20</v>
      </c>
      <c r="Q16" s="8" t="s">
        <v>20</v>
      </c>
      <c r="R16" s="8" t="s">
        <v>20</v>
      </c>
      <c r="S16" s="8" t="s">
        <v>20</v>
      </c>
      <c r="T16" s="8" t="s">
        <v>20</v>
      </c>
      <c r="V16" s="11" t="s">
        <v>0</v>
      </c>
    </row>
    <row r="17" spans="1:22" ht="15.75" thickBot="1" x14ac:dyDescent="0.3">
      <c r="A17" s="6" t="s">
        <v>43</v>
      </c>
      <c r="B17" s="5" t="s">
        <v>20</v>
      </c>
      <c r="C17" s="5" t="s">
        <v>20</v>
      </c>
      <c r="D17" s="5" t="s">
        <v>20</v>
      </c>
      <c r="E17" s="5" t="s">
        <v>20</v>
      </c>
      <c r="F17" s="5" t="s">
        <v>20</v>
      </c>
      <c r="G17" s="5" t="s">
        <v>20</v>
      </c>
      <c r="H17" s="5" t="s">
        <v>20</v>
      </c>
      <c r="I17" s="5" t="s">
        <v>20</v>
      </c>
      <c r="J17" s="5">
        <v>1</v>
      </c>
      <c r="K17" s="5" t="s">
        <v>20</v>
      </c>
      <c r="L17" s="5" t="s">
        <v>20</v>
      </c>
      <c r="M17" s="5" t="s">
        <v>20</v>
      </c>
      <c r="O17" s="8" t="s">
        <v>20</v>
      </c>
      <c r="P17" s="8" t="s">
        <v>20</v>
      </c>
      <c r="Q17" s="8" t="s">
        <v>20</v>
      </c>
      <c r="R17" s="8" t="s">
        <v>20</v>
      </c>
      <c r="S17" s="8" t="s">
        <v>20</v>
      </c>
      <c r="T17" s="8" t="s">
        <v>20</v>
      </c>
      <c r="V17" s="11" t="s">
        <v>0</v>
      </c>
    </row>
    <row r="18" spans="1:22" ht="15.75" thickBot="1" x14ac:dyDescent="0.3">
      <c r="A18" s="6" t="s">
        <v>45</v>
      </c>
      <c r="B18" s="5" t="s">
        <v>20</v>
      </c>
      <c r="C18" s="5">
        <v>1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 t="s">
        <v>20</v>
      </c>
      <c r="O18" s="8" t="s">
        <v>20</v>
      </c>
      <c r="P18" s="8" t="s">
        <v>20</v>
      </c>
      <c r="Q18" s="8" t="s">
        <v>20</v>
      </c>
      <c r="R18" s="8" t="s">
        <v>20</v>
      </c>
      <c r="S18" s="8" t="s">
        <v>20</v>
      </c>
      <c r="T18" s="8" t="s">
        <v>20</v>
      </c>
      <c r="V18" s="11" t="s">
        <v>0</v>
      </c>
    </row>
    <row r="19" spans="1:22" ht="15.75" thickBot="1" x14ac:dyDescent="0.3">
      <c r="A19" s="6" t="s">
        <v>46</v>
      </c>
      <c r="B19" s="5" t="s">
        <v>20</v>
      </c>
      <c r="C19" s="5" t="s">
        <v>20</v>
      </c>
      <c r="D19" s="5" t="s">
        <v>20</v>
      </c>
      <c r="E19" s="5" t="s">
        <v>20</v>
      </c>
      <c r="F19" s="5" t="s">
        <v>20</v>
      </c>
      <c r="G19" s="5" t="s">
        <v>20</v>
      </c>
      <c r="H19" s="5" t="s">
        <v>20</v>
      </c>
      <c r="I19" s="5" t="s">
        <v>20</v>
      </c>
      <c r="J19" s="5" t="s">
        <v>20</v>
      </c>
      <c r="K19" s="5" t="s">
        <v>20</v>
      </c>
      <c r="L19" s="5" t="s">
        <v>20</v>
      </c>
      <c r="M19" s="5" t="s">
        <v>20</v>
      </c>
      <c r="O19" s="8" t="s">
        <v>20</v>
      </c>
      <c r="P19" s="8" t="s">
        <v>20</v>
      </c>
      <c r="Q19" s="8" t="s">
        <v>20</v>
      </c>
      <c r="R19" s="8">
        <v>1</v>
      </c>
      <c r="S19" s="8" t="s">
        <v>20</v>
      </c>
      <c r="T19" s="8" t="s">
        <v>20</v>
      </c>
      <c r="V19" s="11" t="s">
        <v>1</v>
      </c>
    </row>
    <row r="20" spans="1:22" ht="15.75" thickBot="1" x14ac:dyDescent="0.3">
      <c r="A20" s="6" t="s">
        <v>47</v>
      </c>
      <c r="B20" s="5">
        <v>1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 t="s">
        <v>20</v>
      </c>
      <c r="O20" s="8" t="s">
        <v>20</v>
      </c>
      <c r="P20" s="8" t="s">
        <v>20</v>
      </c>
      <c r="Q20" s="8" t="s">
        <v>20</v>
      </c>
      <c r="R20" s="8" t="s">
        <v>20</v>
      </c>
      <c r="S20" s="8" t="s">
        <v>20</v>
      </c>
      <c r="T20" s="8" t="s">
        <v>20</v>
      </c>
      <c r="V20" s="11" t="s">
        <v>0</v>
      </c>
    </row>
    <row r="21" spans="1:22" ht="15.75" thickBot="1" x14ac:dyDescent="0.3">
      <c r="A21" s="6" t="s">
        <v>48</v>
      </c>
      <c r="B21" s="5" t="s">
        <v>20</v>
      </c>
      <c r="C21" s="5" t="s">
        <v>20</v>
      </c>
      <c r="D21" s="5">
        <v>1</v>
      </c>
      <c r="E21" s="5" t="s">
        <v>20</v>
      </c>
      <c r="F21" s="5" t="s">
        <v>20</v>
      </c>
      <c r="G21" s="5" t="s">
        <v>20</v>
      </c>
      <c r="H21" s="5" t="s">
        <v>20</v>
      </c>
      <c r="I21" s="5">
        <v>1</v>
      </c>
      <c r="J21" s="5" t="s">
        <v>20</v>
      </c>
      <c r="K21" s="5" t="s">
        <v>20</v>
      </c>
      <c r="L21" s="5" t="s">
        <v>20</v>
      </c>
      <c r="M21" s="5" t="s">
        <v>20</v>
      </c>
      <c r="O21" s="8" t="s">
        <v>20</v>
      </c>
      <c r="P21" s="8" t="s">
        <v>20</v>
      </c>
      <c r="Q21" s="8" t="s">
        <v>20</v>
      </c>
      <c r="R21" s="8" t="s">
        <v>20</v>
      </c>
      <c r="S21" s="8" t="s">
        <v>20</v>
      </c>
      <c r="T21" s="8" t="s">
        <v>20</v>
      </c>
      <c r="V21" s="11" t="s">
        <v>0</v>
      </c>
    </row>
    <row r="22" spans="1:22" ht="15.75" thickBot="1" x14ac:dyDescent="0.3">
      <c r="A22" s="6" t="s">
        <v>49</v>
      </c>
      <c r="B22" s="5" t="s">
        <v>20</v>
      </c>
      <c r="C22" s="5" t="s">
        <v>20</v>
      </c>
      <c r="D22" s="5" t="s">
        <v>20</v>
      </c>
      <c r="E22" s="5" t="s">
        <v>20</v>
      </c>
      <c r="F22" s="5" t="s">
        <v>20</v>
      </c>
      <c r="G22" s="5" t="s">
        <v>20</v>
      </c>
      <c r="H22" s="5" t="s">
        <v>20</v>
      </c>
      <c r="I22" s="5" t="s">
        <v>20</v>
      </c>
      <c r="J22" s="5">
        <v>1</v>
      </c>
      <c r="K22" s="5" t="s">
        <v>20</v>
      </c>
      <c r="L22" s="5" t="s">
        <v>20</v>
      </c>
      <c r="M22" s="5" t="s">
        <v>20</v>
      </c>
      <c r="O22" s="8" t="s">
        <v>20</v>
      </c>
      <c r="P22" s="8" t="s">
        <v>20</v>
      </c>
      <c r="Q22" s="8" t="s">
        <v>20</v>
      </c>
      <c r="R22" s="8" t="s">
        <v>20</v>
      </c>
      <c r="S22" s="8" t="s">
        <v>20</v>
      </c>
      <c r="T22" s="8" t="s">
        <v>20</v>
      </c>
      <c r="V22" s="11" t="s">
        <v>0</v>
      </c>
    </row>
    <row r="23" spans="1:22" ht="15.75" thickBot="1" x14ac:dyDescent="0.3">
      <c r="A23" s="6" t="s">
        <v>52</v>
      </c>
      <c r="B23" s="5" t="s">
        <v>20</v>
      </c>
      <c r="C23" s="5" t="s">
        <v>20</v>
      </c>
      <c r="D23" s="5" t="s">
        <v>20</v>
      </c>
      <c r="E23" s="5" t="s">
        <v>20</v>
      </c>
      <c r="F23" s="5" t="s">
        <v>20</v>
      </c>
      <c r="G23" s="5" t="s">
        <v>20</v>
      </c>
      <c r="H23" s="5" t="s">
        <v>20</v>
      </c>
      <c r="I23" s="5" t="s">
        <v>20</v>
      </c>
      <c r="J23" s="5" t="s">
        <v>20</v>
      </c>
      <c r="K23" s="5" t="s">
        <v>20</v>
      </c>
      <c r="L23" s="5" t="s">
        <v>20</v>
      </c>
      <c r="M23" s="5" t="s">
        <v>20</v>
      </c>
      <c r="O23" s="8" t="s">
        <v>20</v>
      </c>
      <c r="P23" s="8" t="s">
        <v>20</v>
      </c>
      <c r="Q23" s="8" t="s">
        <v>20</v>
      </c>
      <c r="R23" s="8">
        <v>1</v>
      </c>
      <c r="S23" s="8" t="s">
        <v>20</v>
      </c>
      <c r="T23" s="8" t="s">
        <v>20</v>
      </c>
      <c r="V23" s="11" t="s">
        <v>1</v>
      </c>
    </row>
    <row r="24" spans="1:22" ht="15.75" thickBot="1" x14ac:dyDescent="0.3">
      <c r="A24" s="6" t="s">
        <v>54</v>
      </c>
      <c r="B24" s="5" t="s">
        <v>20</v>
      </c>
      <c r="C24" s="5" t="s">
        <v>20</v>
      </c>
      <c r="D24" s="5" t="s">
        <v>20</v>
      </c>
      <c r="E24" s="5" t="s">
        <v>20</v>
      </c>
      <c r="F24" s="5" t="s">
        <v>20</v>
      </c>
      <c r="G24" s="5">
        <v>1</v>
      </c>
      <c r="H24" s="5" t="s">
        <v>20</v>
      </c>
      <c r="I24" s="5">
        <v>1</v>
      </c>
      <c r="J24" s="5" t="s">
        <v>20</v>
      </c>
      <c r="K24" s="5" t="s">
        <v>20</v>
      </c>
      <c r="L24" s="5" t="s">
        <v>20</v>
      </c>
      <c r="M24" s="5" t="s">
        <v>20</v>
      </c>
      <c r="O24" s="8" t="s">
        <v>20</v>
      </c>
      <c r="P24" s="8" t="s">
        <v>20</v>
      </c>
      <c r="Q24" s="8" t="s">
        <v>20</v>
      </c>
      <c r="R24" s="8" t="s">
        <v>20</v>
      </c>
      <c r="S24" s="8" t="s">
        <v>20</v>
      </c>
      <c r="T24" s="8" t="s">
        <v>20</v>
      </c>
      <c r="V24" s="11" t="s">
        <v>0</v>
      </c>
    </row>
    <row r="25" spans="1:22" ht="15.75" thickBot="1" x14ac:dyDescent="0.3">
      <c r="A25" s="6" t="s">
        <v>37</v>
      </c>
      <c r="B25" s="5" t="s">
        <v>20</v>
      </c>
      <c r="C25" s="5">
        <v>1</v>
      </c>
      <c r="D25" s="5" t="s">
        <v>20</v>
      </c>
      <c r="E25" s="5" t="s">
        <v>20</v>
      </c>
      <c r="F25" s="5" t="s">
        <v>20</v>
      </c>
      <c r="G25" s="5" t="s">
        <v>20</v>
      </c>
      <c r="H25" s="5" t="s">
        <v>20</v>
      </c>
      <c r="I25" s="5" t="s">
        <v>20</v>
      </c>
      <c r="J25" s="5" t="s">
        <v>20</v>
      </c>
      <c r="K25" s="5" t="s">
        <v>20</v>
      </c>
      <c r="L25" s="5" t="s">
        <v>20</v>
      </c>
      <c r="M25" s="5" t="s">
        <v>20</v>
      </c>
      <c r="O25" s="8" t="s">
        <v>20</v>
      </c>
      <c r="P25" s="8" t="s">
        <v>20</v>
      </c>
      <c r="Q25" s="8" t="s">
        <v>20</v>
      </c>
      <c r="R25" s="8" t="s">
        <v>20</v>
      </c>
      <c r="S25" s="8" t="s">
        <v>20</v>
      </c>
      <c r="T25" s="8" t="s">
        <v>20</v>
      </c>
      <c r="V25" s="11" t="s">
        <v>0</v>
      </c>
    </row>
    <row r="26" spans="1:22" ht="15.75" thickBot="1" x14ac:dyDescent="0.3">
      <c r="A26" s="6" t="s">
        <v>59</v>
      </c>
      <c r="B26" s="5" t="s">
        <v>20</v>
      </c>
      <c r="C26" s="5" t="s">
        <v>20</v>
      </c>
      <c r="D26" s="5" t="s">
        <v>20</v>
      </c>
      <c r="E26" s="5" t="s">
        <v>20</v>
      </c>
      <c r="F26" s="5" t="s">
        <v>20</v>
      </c>
      <c r="G26" s="5" t="s">
        <v>20</v>
      </c>
      <c r="H26" s="5" t="s">
        <v>20</v>
      </c>
      <c r="I26" s="5">
        <v>1</v>
      </c>
      <c r="J26" s="5" t="s">
        <v>20</v>
      </c>
      <c r="K26" s="5" t="s">
        <v>20</v>
      </c>
      <c r="L26" s="5" t="s">
        <v>20</v>
      </c>
      <c r="M26" s="5" t="s">
        <v>20</v>
      </c>
      <c r="O26" s="8" t="s">
        <v>20</v>
      </c>
      <c r="P26" s="8" t="s">
        <v>20</v>
      </c>
      <c r="Q26" s="8" t="s">
        <v>20</v>
      </c>
      <c r="R26" s="8" t="s">
        <v>20</v>
      </c>
      <c r="S26" s="8" t="s">
        <v>20</v>
      </c>
      <c r="T26" s="8" t="s">
        <v>20</v>
      </c>
      <c r="V26" s="11" t="s">
        <v>0</v>
      </c>
    </row>
    <row r="27" spans="1:22" ht="15.75" thickBot="1" x14ac:dyDescent="0.3">
      <c r="A27" s="6" t="s">
        <v>74</v>
      </c>
      <c r="B27" s="5">
        <v>1</v>
      </c>
      <c r="C27" s="5" t="s">
        <v>20</v>
      </c>
      <c r="D27" s="5">
        <v>1</v>
      </c>
      <c r="E27" s="5" t="s">
        <v>20</v>
      </c>
      <c r="F27" s="5" t="s">
        <v>20</v>
      </c>
      <c r="G27" s="5" t="s">
        <v>20</v>
      </c>
      <c r="H27" s="5" t="s">
        <v>20</v>
      </c>
      <c r="I27" s="5">
        <v>1</v>
      </c>
      <c r="J27" s="5" t="s">
        <v>20</v>
      </c>
      <c r="K27" s="5" t="s">
        <v>20</v>
      </c>
      <c r="L27" s="5" t="s">
        <v>20</v>
      </c>
      <c r="M27" s="5" t="s">
        <v>20</v>
      </c>
      <c r="O27" s="8" t="s">
        <v>20</v>
      </c>
      <c r="P27" s="8" t="s">
        <v>20</v>
      </c>
      <c r="Q27" s="8" t="s">
        <v>20</v>
      </c>
      <c r="R27" s="8" t="s">
        <v>20</v>
      </c>
      <c r="S27" s="8" t="s">
        <v>20</v>
      </c>
      <c r="T27" s="8" t="s">
        <v>20</v>
      </c>
      <c r="V27" s="11" t="s">
        <v>0</v>
      </c>
    </row>
    <row r="28" spans="1:22" ht="15.75" thickBot="1" x14ac:dyDescent="0.3">
      <c r="A28" s="6" t="s">
        <v>75</v>
      </c>
      <c r="B28" s="5" t="s">
        <v>20</v>
      </c>
      <c r="C28" s="5" t="s">
        <v>20</v>
      </c>
      <c r="D28" s="5" t="s">
        <v>20</v>
      </c>
      <c r="E28" s="5" t="s">
        <v>20</v>
      </c>
      <c r="F28" s="5" t="s">
        <v>20</v>
      </c>
      <c r="G28" s="5" t="s">
        <v>20</v>
      </c>
      <c r="H28" s="5" t="s">
        <v>20</v>
      </c>
      <c r="I28" s="5" t="s">
        <v>20</v>
      </c>
      <c r="J28" s="5" t="s">
        <v>20</v>
      </c>
      <c r="K28" s="5" t="s">
        <v>20</v>
      </c>
      <c r="L28" s="5">
        <v>1</v>
      </c>
      <c r="M28" s="5" t="s">
        <v>20</v>
      </c>
      <c r="O28" s="8" t="s">
        <v>20</v>
      </c>
      <c r="P28" s="8" t="s">
        <v>20</v>
      </c>
      <c r="Q28" s="8" t="s">
        <v>20</v>
      </c>
      <c r="R28" s="8" t="s">
        <v>20</v>
      </c>
      <c r="S28" s="8" t="s">
        <v>20</v>
      </c>
      <c r="T28" s="8" t="s">
        <v>20</v>
      </c>
      <c r="V28" s="11" t="s">
        <v>0</v>
      </c>
    </row>
    <row r="29" spans="1:22" ht="15.75" thickBot="1" x14ac:dyDescent="0.3">
      <c r="A29" s="6" t="s">
        <v>76</v>
      </c>
      <c r="B29" s="5" t="s">
        <v>20</v>
      </c>
      <c r="C29" s="5" t="s">
        <v>20</v>
      </c>
      <c r="D29" s="5" t="s">
        <v>20</v>
      </c>
      <c r="E29" s="5" t="s">
        <v>20</v>
      </c>
      <c r="F29" s="5" t="s">
        <v>20</v>
      </c>
      <c r="G29" s="5" t="s">
        <v>20</v>
      </c>
      <c r="H29" s="5" t="s">
        <v>20</v>
      </c>
      <c r="I29" s="5" t="s">
        <v>20</v>
      </c>
      <c r="J29" s="5">
        <v>1</v>
      </c>
      <c r="K29" s="5" t="s">
        <v>20</v>
      </c>
      <c r="L29" s="5" t="s">
        <v>20</v>
      </c>
      <c r="M29" s="5" t="s">
        <v>20</v>
      </c>
      <c r="O29" s="8" t="s">
        <v>20</v>
      </c>
      <c r="P29" s="8" t="s">
        <v>20</v>
      </c>
      <c r="Q29" s="8" t="s">
        <v>20</v>
      </c>
      <c r="R29" s="8" t="s">
        <v>20</v>
      </c>
      <c r="S29" s="8" t="s">
        <v>20</v>
      </c>
      <c r="T29" s="8" t="s">
        <v>20</v>
      </c>
      <c r="V29" s="11" t="s">
        <v>0</v>
      </c>
    </row>
    <row r="30" spans="1:22" ht="15.75" thickBot="1" x14ac:dyDescent="0.3">
      <c r="A30" s="6" t="s">
        <v>77</v>
      </c>
      <c r="B30" s="5">
        <v>1</v>
      </c>
      <c r="C30" s="5" t="s">
        <v>20</v>
      </c>
      <c r="D30" s="5" t="s">
        <v>20</v>
      </c>
      <c r="E30" s="5" t="s">
        <v>20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 t="s">
        <v>20</v>
      </c>
      <c r="O30" s="8" t="s">
        <v>20</v>
      </c>
      <c r="P30" s="8" t="s">
        <v>20</v>
      </c>
      <c r="Q30" s="8" t="s">
        <v>20</v>
      </c>
      <c r="R30" s="8" t="s">
        <v>20</v>
      </c>
      <c r="S30" s="8" t="s">
        <v>20</v>
      </c>
      <c r="T30" s="8" t="s">
        <v>20</v>
      </c>
      <c r="V30" s="11" t="s">
        <v>0</v>
      </c>
    </row>
    <row r="31" spans="1:22" ht="15.75" thickBot="1" x14ac:dyDescent="0.3">
      <c r="A31" s="6" t="s">
        <v>78</v>
      </c>
      <c r="B31" s="5">
        <v>1</v>
      </c>
      <c r="C31" s="5" t="s">
        <v>20</v>
      </c>
      <c r="D31" s="5">
        <v>1</v>
      </c>
      <c r="E31" s="5" t="s">
        <v>20</v>
      </c>
      <c r="F31" s="5" t="s">
        <v>20</v>
      </c>
      <c r="G31" s="5" t="s">
        <v>20</v>
      </c>
      <c r="H31" s="5" t="s">
        <v>20</v>
      </c>
      <c r="I31" s="5" t="s">
        <v>20</v>
      </c>
      <c r="J31" s="5" t="s">
        <v>20</v>
      </c>
      <c r="K31" s="5" t="s">
        <v>20</v>
      </c>
      <c r="L31" s="5" t="s">
        <v>20</v>
      </c>
      <c r="M31" s="5" t="s">
        <v>20</v>
      </c>
      <c r="O31" s="8" t="s">
        <v>20</v>
      </c>
      <c r="P31" s="8" t="s">
        <v>20</v>
      </c>
      <c r="Q31" s="8" t="s">
        <v>20</v>
      </c>
      <c r="R31" s="8" t="s">
        <v>20</v>
      </c>
      <c r="S31" s="8" t="s">
        <v>20</v>
      </c>
      <c r="T31" s="8" t="s">
        <v>20</v>
      </c>
      <c r="V31" s="11" t="s">
        <v>0</v>
      </c>
    </row>
    <row r="32" spans="1:22" ht="15.75" thickBot="1" x14ac:dyDescent="0.3">
      <c r="A32" s="6" t="s">
        <v>79</v>
      </c>
      <c r="B32" s="5">
        <v>1</v>
      </c>
      <c r="C32" s="5" t="s">
        <v>20</v>
      </c>
      <c r="D32" s="5" t="s">
        <v>20</v>
      </c>
      <c r="E32" s="5" t="s">
        <v>20</v>
      </c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 t="s">
        <v>20</v>
      </c>
      <c r="L32" s="5" t="s">
        <v>20</v>
      </c>
      <c r="M32" s="5" t="s">
        <v>20</v>
      </c>
      <c r="O32" s="8" t="s">
        <v>20</v>
      </c>
      <c r="P32" s="8" t="s">
        <v>20</v>
      </c>
      <c r="Q32" s="8" t="s">
        <v>20</v>
      </c>
      <c r="R32" s="8" t="s">
        <v>20</v>
      </c>
      <c r="S32" s="8" t="s">
        <v>20</v>
      </c>
      <c r="T32" s="8" t="s">
        <v>20</v>
      </c>
      <c r="V32" s="11" t="s">
        <v>0</v>
      </c>
    </row>
    <row r="33" spans="1:29" ht="15.75" thickBot="1" x14ac:dyDescent="0.3">
      <c r="A33" s="6" t="s">
        <v>80</v>
      </c>
      <c r="B33" s="5">
        <v>1</v>
      </c>
      <c r="C33" s="5" t="s">
        <v>20</v>
      </c>
      <c r="D33" s="5" t="s">
        <v>20</v>
      </c>
      <c r="E33" s="5" t="s">
        <v>20</v>
      </c>
      <c r="F33" s="5" t="s">
        <v>20</v>
      </c>
      <c r="G33" s="5" t="s">
        <v>20</v>
      </c>
      <c r="H33" s="5" t="s">
        <v>20</v>
      </c>
      <c r="I33" s="5" t="s">
        <v>20</v>
      </c>
      <c r="J33" s="5" t="s">
        <v>20</v>
      </c>
      <c r="K33" s="5" t="s">
        <v>20</v>
      </c>
      <c r="L33" s="5" t="s">
        <v>20</v>
      </c>
      <c r="M33" s="5" t="s">
        <v>20</v>
      </c>
      <c r="O33" s="8" t="s">
        <v>20</v>
      </c>
      <c r="P33" s="8" t="s">
        <v>20</v>
      </c>
      <c r="Q33" s="8" t="s">
        <v>20</v>
      </c>
      <c r="R33" s="8" t="s">
        <v>20</v>
      </c>
      <c r="S33" s="8" t="s">
        <v>20</v>
      </c>
      <c r="T33" s="8" t="s">
        <v>20</v>
      </c>
      <c r="V33" s="11" t="s">
        <v>0</v>
      </c>
    </row>
    <row r="34" spans="1:29" ht="15.75" thickBot="1" x14ac:dyDescent="0.3">
      <c r="A34" s="6" t="s">
        <v>81</v>
      </c>
      <c r="B34" s="5">
        <v>1</v>
      </c>
      <c r="C34" s="5" t="s">
        <v>20</v>
      </c>
      <c r="D34" s="5" t="s">
        <v>20</v>
      </c>
      <c r="E34" s="5" t="s">
        <v>20</v>
      </c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 t="s">
        <v>20</v>
      </c>
      <c r="L34" s="5" t="s">
        <v>20</v>
      </c>
      <c r="M34" s="5" t="s">
        <v>20</v>
      </c>
      <c r="O34" s="8" t="s">
        <v>20</v>
      </c>
      <c r="P34" s="8" t="s">
        <v>20</v>
      </c>
      <c r="Q34" s="8" t="s">
        <v>20</v>
      </c>
      <c r="R34" s="8" t="s">
        <v>20</v>
      </c>
      <c r="S34" s="8" t="s">
        <v>20</v>
      </c>
      <c r="T34" s="8" t="s">
        <v>20</v>
      </c>
      <c r="V34" s="11" t="s">
        <v>0</v>
      </c>
    </row>
    <row r="35" spans="1:29" ht="15.75" thickBot="1" x14ac:dyDescent="0.3">
      <c r="A35" s="6" t="s">
        <v>82</v>
      </c>
      <c r="B35" s="5">
        <v>1</v>
      </c>
      <c r="C35" s="5" t="s">
        <v>20</v>
      </c>
      <c r="D35" s="5">
        <v>1</v>
      </c>
      <c r="E35" s="5">
        <v>1</v>
      </c>
      <c r="F35" s="5" t="s">
        <v>20</v>
      </c>
      <c r="G35" s="5" t="s">
        <v>20</v>
      </c>
      <c r="H35" s="5" t="s">
        <v>20</v>
      </c>
      <c r="I35" s="5">
        <v>1</v>
      </c>
      <c r="J35" s="5" t="s">
        <v>20</v>
      </c>
      <c r="K35" s="5">
        <v>1</v>
      </c>
      <c r="L35" s="5" t="s">
        <v>20</v>
      </c>
      <c r="M35" s="5" t="s">
        <v>20</v>
      </c>
      <c r="O35" s="8" t="s">
        <v>20</v>
      </c>
      <c r="P35" s="8" t="s">
        <v>20</v>
      </c>
      <c r="Q35" s="8" t="s">
        <v>20</v>
      </c>
      <c r="R35" s="8" t="s">
        <v>20</v>
      </c>
      <c r="S35" s="8" t="s">
        <v>20</v>
      </c>
      <c r="T35" s="8" t="s">
        <v>20</v>
      </c>
      <c r="V35" s="11" t="s">
        <v>0</v>
      </c>
    </row>
    <row r="36" spans="1:29" ht="15.75" thickBot="1" x14ac:dyDescent="0.3">
      <c r="A36" s="6" t="s">
        <v>70</v>
      </c>
      <c r="B36" s="5" t="s">
        <v>20</v>
      </c>
      <c r="C36" s="5" t="s">
        <v>20</v>
      </c>
      <c r="D36" s="5">
        <v>1</v>
      </c>
      <c r="E36" s="5">
        <v>1</v>
      </c>
      <c r="F36" s="5" t="s">
        <v>20</v>
      </c>
      <c r="G36" s="5" t="s">
        <v>20</v>
      </c>
      <c r="H36" s="5" t="s">
        <v>20</v>
      </c>
      <c r="I36" s="5">
        <v>1</v>
      </c>
      <c r="J36" s="5" t="s">
        <v>20</v>
      </c>
      <c r="K36" s="5" t="s">
        <v>20</v>
      </c>
      <c r="L36" s="5">
        <v>1</v>
      </c>
      <c r="M36" s="5" t="s">
        <v>20</v>
      </c>
      <c r="O36" s="8" t="s">
        <v>20</v>
      </c>
      <c r="P36" s="8" t="s">
        <v>20</v>
      </c>
      <c r="Q36" s="8" t="s">
        <v>20</v>
      </c>
      <c r="R36" s="8" t="s">
        <v>20</v>
      </c>
      <c r="S36" s="8" t="s">
        <v>20</v>
      </c>
      <c r="T36" s="8" t="s">
        <v>20</v>
      </c>
      <c r="V36" s="11" t="s">
        <v>0</v>
      </c>
    </row>
    <row r="37" spans="1:29" ht="15.75" thickBot="1" x14ac:dyDescent="0.3">
      <c r="A37" s="6" t="s">
        <v>71</v>
      </c>
      <c r="B37" s="5">
        <v>1</v>
      </c>
      <c r="C37" s="5" t="s">
        <v>20</v>
      </c>
      <c r="D37" s="5" t="s">
        <v>20</v>
      </c>
      <c r="E37" s="5" t="s">
        <v>20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  <c r="K37" s="5" t="s">
        <v>20</v>
      </c>
      <c r="L37" s="5" t="s">
        <v>20</v>
      </c>
      <c r="M37" s="5" t="s">
        <v>20</v>
      </c>
      <c r="O37" s="8" t="s">
        <v>20</v>
      </c>
      <c r="P37" s="8" t="s">
        <v>20</v>
      </c>
      <c r="Q37" s="8" t="s">
        <v>20</v>
      </c>
      <c r="R37" s="8" t="s">
        <v>20</v>
      </c>
      <c r="S37" s="8" t="s">
        <v>20</v>
      </c>
      <c r="T37" s="8" t="s">
        <v>20</v>
      </c>
      <c r="V37" s="11" t="s">
        <v>0</v>
      </c>
    </row>
    <row r="38" spans="1:29" ht="15.75" thickBot="1" x14ac:dyDescent="0.3">
      <c r="A38" s="6" t="s">
        <v>72</v>
      </c>
      <c r="B38" s="5" t="s">
        <v>20</v>
      </c>
      <c r="C38" s="5" t="s">
        <v>20</v>
      </c>
      <c r="D38" s="5">
        <v>1</v>
      </c>
      <c r="E38" s="5" t="s">
        <v>20</v>
      </c>
      <c r="F38" s="5" t="s">
        <v>20</v>
      </c>
      <c r="G38" s="5" t="s">
        <v>20</v>
      </c>
      <c r="H38" s="5" t="s">
        <v>20</v>
      </c>
      <c r="I38" s="5" t="s">
        <v>20</v>
      </c>
      <c r="J38" s="5" t="s">
        <v>20</v>
      </c>
      <c r="K38" s="5" t="s">
        <v>20</v>
      </c>
      <c r="L38" s="5" t="s">
        <v>20</v>
      </c>
      <c r="M38" s="5" t="s">
        <v>20</v>
      </c>
      <c r="O38" s="8" t="s">
        <v>20</v>
      </c>
      <c r="P38" s="8" t="s">
        <v>20</v>
      </c>
      <c r="Q38" s="8" t="s">
        <v>20</v>
      </c>
      <c r="R38" s="8" t="s">
        <v>20</v>
      </c>
      <c r="S38" s="8" t="s">
        <v>20</v>
      </c>
      <c r="T38" s="8" t="s">
        <v>20</v>
      </c>
      <c r="V38" s="11" t="s">
        <v>0</v>
      </c>
    </row>
    <row r="39" spans="1:29" ht="15.75" thickBot="1" x14ac:dyDescent="0.3">
      <c r="A39" s="6" t="s">
        <v>60</v>
      </c>
      <c r="B39" s="5" t="s">
        <v>20</v>
      </c>
      <c r="C39" s="5" t="s">
        <v>20</v>
      </c>
      <c r="D39" s="5" t="s">
        <v>20</v>
      </c>
      <c r="E39" s="5" t="s">
        <v>20</v>
      </c>
      <c r="F39" s="5" t="s">
        <v>20</v>
      </c>
      <c r="G39" s="5">
        <v>1</v>
      </c>
      <c r="H39" s="5" t="s">
        <v>20</v>
      </c>
      <c r="I39" s="5" t="s">
        <v>20</v>
      </c>
      <c r="J39" s="5" t="s">
        <v>20</v>
      </c>
      <c r="K39" s="5">
        <v>1</v>
      </c>
      <c r="L39" s="5" t="s">
        <v>20</v>
      </c>
      <c r="M39" s="5" t="s">
        <v>20</v>
      </c>
      <c r="O39" s="8" t="s">
        <v>20</v>
      </c>
      <c r="P39" s="8" t="s">
        <v>20</v>
      </c>
      <c r="Q39" s="8" t="s">
        <v>20</v>
      </c>
      <c r="R39" s="8" t="s">
        <v>20</v>
      </c>
      <c r="S39" s="8" t="s">
        <v>20</v>
      </c>
      <c r="T39" s="8" t="s">
        <v>20</v>
      </c>
      <c r="V39" s="11" t="s">
        <v>0</v>
      </c>
    </row>
    <row r="40" spans="1:29" ht="15.75" thickBot="1" x14ac:dyDescent="0.3">
      <c r="A40" s="6" t="s">
        <v>61</v>
      </c>
      <c r="B40" s="5">
        <v>1</v>
      </c>
      <c r="C40" s="5">
        <v>1</v>
      </c>
      <c r="D40" s="5" t="s">
        <v>20</v>
      </c>
      <c r="E40" s="5" t="s">
        <v>20</v>
      </c>
      <c r="F40" s="5">
        <v>1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 t="s">
        <v>20</v>
      </c>
      <c r="M40" s="5" t="s">
        <v>20</v>
      </c>
      <c r="O40" s="8" t="s">
        <v>20</v>
      </c>
      <c r="P40" s="8" t="s">
        <v>20</v>
      </c>
      <c r="Q40" s="8" t="s">
        <v>20</v>
      </c>
      <c r="R40" s="8" t="s">
        <v>20</v>
      </c>
      <c r="S40" s="8" t="s">
        <v>20</v>
      </c>
      <c r="T40" s="8" t="s">
        <v>20</v>
      </c>
      <c r="V40" s="11" t="s">
        <v>0</v>
      </c>
    </row>
    <row r="41" spans="1:29" ht="15.75" thickBot="1" x14ac:dyDescent="0.3">
      <c r="A41" s="6" t="s">
        <v>62</v>
      </c>
      <c r="B41" s="5" t="s">
        <v>20</v>
      </c>
      <c r="C41" s="5" t="s">
        <v>20</v>
      </c>
      <c r="D41" s="5" t="s">
        <v>20</v>
      </c>
      <c r="E41" s="5" t="s">
        <v>20</v>
      </c>
      <c r="F41" s="5" t="s">
        <v>20</v>
      </c>
      <c r="G41" s="5" t="s">
        <v>20</v>
      </c>
      <c r="H41" s="5" t="s">
        <v>20</v>
      </c>
      <c r="I41" s="5">
        <v>1</v>
      </c>
      <c r="J41" s="5" t="s">
        <v>20</v>
      </c>
      <c r="K41" s="5" t="s">
        <v>20</v>
      </c>
      <c r="L41" s="5" t="s">
        <v>20</v>
      </c>
      <c r="M41" s="5" t="s">
        <v>20</v>
      </c>
      <c r="O41" s="8" t="s">
        <v>20</v>
      </c>
      <c r="P41" s="8" t="s">
        <v>20</v>
      </c>
      <c r="Q41" s="8" t="s">
        <v>20</v>
      </c>
      <c r="R41" s="8" t="s">
        <v>20</v>
      </c>
      <c r="S41" s="8" t="s">
        <v>20</v>
      </c>
      <c r="T41" s="8" t="s">
        <v>20</v>
      </c>
      <c r="V41" s="11" t="s">
        <v>0</v>
      </c>
    </row>
    <row r="42" spans="1:29" ht="15.75" thickBot="1" x14ac:dyDescent="0.3">
      <c r="A42" s="6" t="s">
        <v>63</v>
      </c>
      <c r="B42" s="5" t="s">
        <v>20</v>
      </c>
      <c r="C42" s="5" t="s">
        <v>20</v>
      </c>
      <c r="D42" s="5">
        <v>1</v>
      </c>
      <c r="E42" s="5" t="s">
        <v>20</v>
      </c>
      <c r="F42" s="5" t="s">
        <v>20</v>
      </c>
      <c r="G42" s="5" t="s">
        <v>20</v>
      </c>
      <c r="H42" s="5" t="s">
        <v>20</v>
      </c>
      <c r="I42" s="5" t="s">
        <v>20</v>
      </c>
      <c r="J42" s="5" t="s">
        <v>20</v>
      </c>
      <c r="K42" s="5" t="s">
        <v>20</v>
      </c>
      <c r="L42" s="5" t="s">
        <v>20</v>
      </c>
      <c r="M42" s="5" t="s">
        <v>20</v>
      </c>
      <c r="O42" s="8" t="s">
        <v>20</v>
      </c>
      <c r="P42" s="8" t="s">
        <v>20</v>
      </c>
      <c r="Q42" s="8" t="s">
        <v>20</v>
      </c>
      <c r="R42" s="8" t="s">
        <v>20</v>
      </c>
      <c r="S42" s="8" t="s">
        <v>20</v>
      </c>
      <c r="T42" s="8" t="s">
        <v>20</v>
      </c>
      <c r="V42" s="11" t="s">
        <v>0</v>
      </c>
    </row>
    <row r="43" spans="1:29" ht="15.75" thickBot="1" x14ac:dyDescent="0.3">
      <c r="A43" s="6" t="s">
        <v>66</v>
      </c>
      <c r="B43" s="5" t="s">
        <v>20</v>
      </c>
      <c r="C43" s="5" t="s">
        <v>20</v>
      </c>
      <c r="D43" s="5" t="s">
        <v>20</v>
      </c>
      <c r="E43" s="5" t="s">
        <v>20</v>
      </c>
      <c r="F43" s="5" t="s">
        <v>20</v>
      </c>
      <c r="G43" s="5" t="s">
        <v>20</v>
      </c>
      <c r="H43" s="5" t="s">
        <v>20</v>
      </c>
      <c r="I43" s="5">
        <v>1</v>
      </c>
      <c r="J43" s="5" t="s">
        <v>20</v>
      </c>
      <c r="K43" s="5" t="s">
        <v>20</v>
      </c>
      <c r="L43" s="5" t="s">
        <v>20</v>
      </c>
      <c r="M43" s="5" t="s">
        <v>20</v>
      </c>
      <c r="O43" s="8" t="s">
        <v>20</v>
      </c>
      <c r="P43" s="8" t="s">
        <v>20</v>
      </c>
      <c r="Q43" s="8" t="s">
        <v>20</v>
      </c>
      <c r="R43" s="8" t="s">
        <v>20</v>
      </c>
      <c r="S43" s="8" t="s">
        <v>20</v>
      </c>
      <c r="T43" s="8" t="s">
        <v>20</v>
      </c>
      <c r="V43" s="11" t="s">
        <v>0</v>
      </c>
    </row>
    <row r="44" spans="1:29" ht="15.75" thickBot="1" x14ac:dyDescent="0.3">
      <c r="A44" s="6" t="s">
        <v>67</v>
      </c>
      <c r="B44" s="5">
        <v>1</v>
      </c>
      <c r="C44" s="5" t="s">
        <v>20</v>
      </c>
      <c r="D44" s="5" t="s">
        <v>20</v>
      </c>
      <c r="E44" s="5" t="s">
        <v>20</v>
      </c>
      <c r="F44" s="5" t="s">
        <v>20</v>
      </c>
      <c r="G44" s="5" t="s">
        <v>20</v>
      </c>
      <c r="H44" s="5" t="s">
        <v>20</v>
      </c>
      <c r="I44" s="5" t="s">
        <v>20</v>
      </c>
      <c r="J44" s="5" t="s">
        <v>20</v>
      </c>
      <c r="K44" s="5" t="s">
        <v>20</v>
      </c>
      <c r="L44" s="5" t="s">
        <v>20</v>
      </c>
      <c r="M44" s="5" t="s">
        <v>20</v>
      </c>
      <c r="O44" s="8" t="s">
        <v>20</v>
      </c>
      <c r="P44" s="8" t="s">
        <v>20</v>
      </c>
      <c r="Q44" s="8" t="s">
        <v>20</v>
      </c>
      <c r="R44" s="8" t="s">
        <v>20</v>
      </c>
      <c r="S44" s="8" t="s">
        <v>20</v>
      </c>
      <c r="T44" s="8" t="s">
        <v>20</v>
      </c>
      <c r="V44" s="11" t="s">
        <v>0</v>
      </c>
    </row>
    <row r="45" spans="1:29" ht="15.75" thickBot="1" x14ac:dyDescent="0.3">
      <c r="A45" s="6" t="s">
        <v>95</v>
      </c>
      <c r="B45" s="5" t="s">
        <v>20</v>
      </c>
      <c r="C45" s="5" t="s">
        <v>20</v>
      </c>
      <c r="D45" s="5" t="s">
        <v>20</v>
      </c>
      <c r="E45" s="5" t="s">
        <v>20</v>
      </c>
      <c r="F45" s="5" t="s">
        <v>20</v>
      </c>
      <c r="G45" s="5" t="s">
        <v>20</v>
      </c>
      <c r="H45" s="5" t="s">
        <v>20</v>
      </c>
      <c r="I45" s="5" t="s">
        <v>20</v>
      </c>
      <c r="J45" s="5" t="s">
        <v>20</v>
      </c>
      <c r="K45" s="5" t="s">
        <v>20</v>
      </c>
      <c r="L45" s="5" t="s">
        <v>20</v>
      </c>
      <c r="M45" s="5" t="s">
        <v>20</v>
      </c>
      <c r="O45" s="8" t="s">
        <v>20</v>
      </c>
      <c r="P45" s="8" t="s">
        <v>20</v>
      </c>
      <c r="Q45" s="8" t="s">
        <v>20</v>
      </c>
      <c r="R45" s="8" t="s">
        <v>20</v>
      </c>
      <c r="S45" s="8">
        <v>1</v>
      </c>
      <c r="T45" s="8" t="s">
        <v>20</v>
      </c>
      <c r="V45" s="11" t="s">
        <v>1</v>
      </c>
    </row>
    <row r="46" spans="1:29" ht="15.75" thickBot="1" x14ac:dyDescent="0.3">
      <c r="A46" s="6" t="s">
        <v>73</v>
      </c>
      <c r="B46" s="5">
        <v>1</v>
      </c>
      <c r="C46" s="5" t="s">
        <v>20</v>
      </c>
      <c r="D46" s="5" t="s">
        <v>20</v>
      </c>
      <c r="E46" s="5" t="s">
        <v>20</v>
      </c>
      <c r="F46" s="5" t="s">
        <v>20</v>
      </c>
      <c r="G46" s="5" t="s">
        <v>20</v>
      </c>
      <c r="H46" s="5" t="s">
        <v>20</v>
      </c>
      <c r="I46" s="5" t="s">
        <v>20</v>
      </c>
      <c r="J46" s="5" t="s">
        <v>20</v>
      </c>
      <c r="K46" s="5" t="s">
        <v>20</v>
      </c>
      <c r="L46" s="5" t="s">
        <v>20</v>
      </c>
      <c r="M46" s="5" t="s">
        <v>20</v>
      </c>
      <c r="O46" s="8" t="s">
        <v>20</v>
      </c>
      <c r="P46" s="8" t="s">
        <v>20</v>
      </c>
      <c r="Q46" s="8" t="s">
        <v>20</v>
      </c>
      <c r="R46" s="8" t="s">
        <v>20</v>
      </c>
      <c r="S46" s="8" t="s">
        <v>20</v>
      </c>
      <c r="T46" s="8" t="s">
        <v>20</v>
      </c>
      <c r="V46" s="11" t="s">
        <v>0</v>
      </c>
    </row>
    <row r="47" spans="1:29" x14ac:dyDescent="0.25">
      <c r="B47">
        <f t="shared" ref="B47:M47" si="0">SUM(B2:B46)</f>
        <v>16</v>
      </c>
      <c r="C47">
        <f t="shared" si="0"/>
        <v>3</v>
      </c>
      <c r="D47">
        <f t="shared" si="0"/>
        <v>12</v>
      </c>
      <c r="E47">
        <f t="shared" si="0"/>
        <v>4</v>
      </c>
      <c r="F47">
        <f t="shared" si="0"/>
        <v>3</v>
      </c>
      <c r="G47">
        <f t="shared" si="0"/>
        <v>2</v>
      </c>
      <c r="H47">
        <f t="shared" si="0"/>
        <v>0</v>
      </c>
      <c r="I47">
        <f t="shared" si="0"/>
        <v>8</v>
      </c>
      <c r="J47">
        <f t="shared" si="0"/>
        <v>7</v>
      </c>
      <c r="K47">
        <f t="shared" si="0"/>
        <v>2</v>
      </c>
      <c r="L47">
        <f t="shared" si="0"/>
        <v>3</v>
      </c>
      <c r="M47">
        <f t="shared" si="0"/>
        <v>1</v>
      </c>
      <c r="N47" s="1">
        <f>AVERAGE(B47:M47)</f>
        <v>5.083333333333333</v>
      </c>
      <c r="O47" s="9">
        <f t="shared" ref="O47:T47" si="1">SUM(O2:O46)</f>
        <v>2</v>
      </c>
      <c r="P47" s="9">
        <f t="shared" si="1"/>
        <v>1</v>
      </c>
      <c r="Q47" s="9">
        <f t="shared" si="1"/>
        <v>0</v>
      </c>
      <c r="R47" s="9">
        <f t="shared" si="1"/>
        <v>3</v>
      </c>
      <c r="S47" s="9">
        <f t="shared" si="1"/>
        <v>2</v>
      </c>
      <c r="T47" s="9">
        <f t="shared" si="1"/>
        <v>0</v>
      </c>
      <c r="U47" s="1">
        <f>AVERAGE(O47:T47)</f>
        <v>1.3333333333333333</v>
      </c>
      <c r="X47" s="11" t="s">
        <v>85</v>
      </c>
      <c r="Y47">
        <v>14.5</v>
      </c>
      <c r="AA47" t="s">
        <v>0</v>
      </c>
      <c r="AB47">
        <v>38</v>
      </c>
      <c r="AC47" t="s">
        <v>97</v>
      </c>
    </row>
    <row r="48" spans="1:29" x14ac:dyDescent="0.25">
      <c r="N48" s="1">
        <f>_xlfn.STDEV.S(B47:M47)</f>
        <v>4.8139632761626281</v>
      </c>
      <c r="U48">
        <f>_xlfn.STDEV.S(O47:T47)</f>
        <v>1.2110601416389968</v>
      </c>
      <c r="X48" s="11" t="s">
        <v>84</v>
      </c>
      <c r="Y48">
        <v>6.57</v>
      </c>
      <c r="AA48" t="s">
        <v>1</v>
      </c>
      <c r="AB48">
        <v>6</v>
      </c>
      <c r="AC48" t="s">
        <v>98</v>
      </c>
    </row>
    <row r="49" spans="14:25" x14ac:dyDescent="0.25">
      <c r="N49" s="1">
        <f>PRODUCT(N48,N48)</f>
        <v>23.174242424242422</v>
      </c>
      <c r="U49" s="1">
        <f>PRODUCT(U48,U48)</f>
        <v>1.466666666666667</v>
      </c>
      <c r="X49" s="11" t="s">
        <v>86</v>
      </c>
      <c r="Y49">
        <v>2.48</v>
      </c>
    </row>
    <row r="50" spans="14:25" x14ac:dyDescent="0.25">
      <c r="X50" s="11" t="s">
        <v>87</v>
      </c>
      <c r="Y50">
        <v>2.12</v>
      </c>
    </row>
    <row r="52" spans="14:25" ht="16.5" x14ac:dyDescent="0.25">
      <c r="X52" s="11" t="s">
        <v>99</v>
      </c>
      <c r="Y52">
        <v>23.2</v>
      </c>
    </row>
    <row r="53" spans="14:25" ht="16.5" x14ac:dyDescent="0.25">
      <c r="X53" s="11" t="s">
        <v>100</v>
      </c>
      <c r="Y53">
        <v>1.5</v>
      </c>
    </row>
    <row r="54" spans="14:25" x14ac:dyDescent="0.25">
      <c r="X54" s="11" t="s">
        <v>88</v>
      </c>
      <c r="Y54">
        <v>11</v>
      </c>
    </row>
    <row r="55" spans="14:25" x14ac:dyDescent="0.25">
      <c r="X55" s="11" t="s">
        <v>89</v>
      </c>
      <c r="Y55">
        <v>5</v>
      </c>
    </row>
    <row r="56" spans="14:25" ht="16.5" x14ac:dyDescent="0.25">
      <c r="X56" s="11" t="s">
        <v>101</v>
      </c>
      <c r="Y56">
        <v>2.109</v>
      </c>
    </row>
    <row r="57" spans="14:25" ht="16.5" x14ac:dyDescent="0.25">
      <c r="X57" s="11" t="s">
        <v>102</v>
      </c>
      <c r="Y57">
        <v>0.25</v>
      </c>
    </row>
    <row r="58" spans="14:25" x14ac:dyDescent="0.25">
      <c r="Y58">
        <v>2.359</v>
      </c>
    </row>
    <row r="59" spans="14:25" x14ac:dyDescent="0.25">
      <c r="X59" t="s">
        <v>90</v>
      </c>
      <c r="Y59">
        <v>1.536</v>
      </c>
    </row>
    <row r="60" spans="14:25" x14ac:dyDescent="0.25">
      <c r="X60" t="s">
        <v>91</v>
      </c>
      <c r="Y60">
        <v>3.8</v>
      </c>
    </row>
    <row r="61" spans="14:25" x14ac:dyDescent="0.25">
      <c r="X61" s="1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9840-D900-4D0E-8C2A-DA31CE8C4F86}">
  <dimension ref="A1:BJ73"/>
  <sheetViews>
    <sheetView tabSelected="1" topLeftCell="Z4" workbookViewId="0">
      <selection activeCell="BH7" sqref="BH7:BI7"/>
    </sheetView>
  </sheetViews>
  <sheetFormatPr defaultRowHeight="15" x14ac:dyDescent="0.25"/>
  <cols>
    <col min="1" max="1" width="49.5703125" bestFit="1" customWidth="1"/>
    <col min="2" max="2" width="6.7109375" bestFit="1" customWidth="1"/>
    <col min="3" max="3" width="3" bestFit="1" customWidth="1"/>
    <col min="4" max="4" width="2.140625" bestFit="1" customWidth="1"/>
    <col min="5" max="8" width="3" bestFit="1" customWidth="1"/>
    <col min="9" max="9" width="2.28515625" bestFit="1" customWidth="1"/>
    <col min="10" max="11" width="3" bestFit="1" customWidth="1"/>
    <col min="12" max="12" width="2.140625" bestFit="1" customWidth="1"/>
    <col min="13" max="13" width="3" bestFit="1" customWidth="1"/>
    <col min="14" max="14" width="2.140625" bestFit="1" customWidth="1"/>
    <col min="15" max="15" width="12" bestFit="1" customWidth="1"/>
    <col min="16" max="16" width="2.28515625" bestFit="1" customWidth="1"/>
    <col min="17" max="18" width="2" bestFit="1" customWidth="1"/>
    <col min="19" max="19" width="3" bestFit="1" customWidth="1"/>
    <col min="20" max="20" width="2" bestFit="1" customWidth="1"/>
    <col min="21" max="21" width="2.7109375" bestFit="1" customWidth="1"/>
    <col min="33" max="33" width="49.5703125" bestFit="1" customWidth="1"/>
    <col min="34" max="34" width="6.28515625" bestFit="1" customWidth="1"/>
    <col min="35" max="35" width="3" bestFit="1" customWidth="1"/>
    <col min="36" max="36" width="2.140625" bestFit="1" customWidth="1"/>
    <col min="37" max="37" width="3" bestFit="1" customWidth="1"/>
    <col min="38" max="38" width="2.28515625" bestFit="1" customWidth="1"/>
    <col min="39" max="40" width="2" bestFit="1" customWidth="1"/>
    <col min="41" max="41" width="2.28515625" bestFit="1" customWidth="1"/>
    <col min="42" max="43" width="2.42578125" bestFit="1" customWidth="1"/>
    <col min="44" max="44" width="2.140625" bestFit="1" customWidth="1"/>
    <col min="45" max="45" width="2.42578125" bestFit="1" customWidth="1"/>
    <col min="46" max="46" width="2.140625" bestFit="1" customWidth="1"/>
    <col min="47" max="47" width="12" bestFit="1" customWidth="1"/>
    <col min="48" max="48" width="2.28515625" bestFit="1" customWidth="1"/>
    <col min="49" max="50" width="2" bestFit="1" customWidth="1"/>
    <col min="51" max="51" width="2.140625" bestFit="1" customWidth="1"/>
    <col min="52" max="52" width="2" bestFit="1" customWidth="1"/>
    <col min="53" max="53" width="2.7109375" bestFit="1" customWidth="1"/>
  </cols>
  <sheetData>
    <row r="1" spans="1:61" x14ac:dyDescent="0.25">
      <c r="A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15</v>
      </c>
      <c r="K1" t="s">
        <v>16</v>
      </c>
      <c r="L1" t="s">
        <v>17</v>
      </c>
      <c r="M1" t="s">
        <v>18</v>
      </c>
      <c r="N1" t="s">
        <v>1</v>
      </c>
      <c r="P1" t="s">
        <v>10</v>
      </c>
      <c r="Q1" t="s">
        <v>11</v>
      </c>
      <c r="R1" t="s">
        <v>12</v>
      </c>
      <c r="S1" t="s">
        <v>13</v>
      </c>
      <c r="T1" t="s">
        <v>0</v>
      </c>
      <c r="U1" t="s">
        <v>14</v>
      </c>
      <c r="X1" t="s">
        <v>236</v>
      </c>
      <c r="Y1" t="s">
        <v>239</v>
      </c>
      <c r="Z1" t="s">
        <v>237</v>
      </c>
      <c r="AB1" t="s">
        <v>236</v>
      </c>
      <c r="AC1" t="s">
        <v>238</v>
      </c>
      <c r="AD1" t="s">
        <v>237</v>
      </c>
      <c r="AG1" t="s">
        <v>2</v>
      </c>
      <c r="AI1" t="s">
        <v>3</v>
      </c>
      <c r="AJ1" t="s">
        <v>4</v>
      </c>
      <c r="AK1" t="s">
        <v>5</v>
      </c>
      <c r="AL1" t="s">
        <v>6</v>
      </c>
      <c r="AM1" t="s">
        <v>7</v>
      </c>
      <c r="AN1" t="s">
        <v>8</v>
      </c>
      <c r="AO1" t="s">
        <v>9</v>
      </c>
      <c r="AP1" t="s">
        <v>15</v>
      </c>
      <c r="AQ1" t="s">
        <v>16</v>
      </c>
      <c r="AR1" t="s">
        <v>17</v>
      </c>
      <c r="AS1" t="s">
        <v>18</v>
      </c>
      <c r="AT1" t="s">
        <v>1</v>
      </c>
      <c r="AV1" t="s">
        <v>10</v>
      </c>
      <c r="AW1" t="s">
        <v>11</v>
      </c>
      <c r="AX1" t="s">
        <v>12</v>
      </c>
      <c r="AY1" t="s">
        <v>13</v>
      </c>
      <c r="AZ1" t="s">
        <v>0</v>
      </c>
      <c r="BA1" t="s">
        <v>14</v>
      </c>
      <c r="BC1" t="s">
        <v>236</v>
      </c>
      <c r="BD1" t="s">
        <v>239</v>
      </c>
      <c r="BE1" t="s">
        <v>237</v>
      </c>
      <c r="BG1" t="s">
        <v>236</v>
      </c>
      <c r="BH1" t="s">
        <v>238</v>
      </c>
      <c r="BI1" t="s">
        <v>237</v>
      </c>
    </row>
    <row r="2" spans="1:61" x14ac:dyDescent="0.25">
      <c r="A2" t="s">
        <v>158</v>
      </c>
      <c r="B2" t="s">
        <v>220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f>SUM(C2:N2)</f>
        <v>2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f t="shared" ref="V2:V66" si="0">SUM(P2:U2)</f>
        <v>0</v>
      </c>
      <c r="X2">
        <v>1</v>
      </c>
      <c r="Y2">
        <v>11.75</v>
      </c>
      <c r="Z2">
        <v>1.4395</v>
      </c>
      <c r="AB2">
        <v>1</v>
      </c>
      <c r="AC2">
        <v>7.1666999999999996</v>
      </c>
      <c r="AD2">
        <v>1.3116000000000001</v>
      </c>
      <c r="AG2" t="s">
        <v>103</v>
      </c>
      <c r="AH2" t="s">
        <v>170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f>SUM(AI2:AT2)</f>
        <v>0</v>
      </c>
      <c r="AV2">
        <v>1</v>
      </c>
      <c r="AW2">
        <v>0</v>
      </c>
      <c r="AX2">
        <v>0</v>
      </c>
      <c r="AY2">
        <v>0</v>
      </c>
      <c r="AZ2">
        <v>0</v>
      </c>
      <c r="BA2">
        <v>0</v>
      </c>
      <c r="BB2">
        <f>SUM(AV2:BA2)</f>
        <v>1</v>
      </c>
      <c r="BC2">
        <v>1</v>
      </c>
      <c r="BD2">
        <v>5.0833000000000004</v>
      </c>
      <c r="BE2">
        <v>0.74412999999999996</v>
      </c>
      <c r="BG2">
        <v>1</v>
      </c>
      <c r="BH2">
        <v>1.3332999999999999</v>
      </c>
      <c r="BI2">
        <v>0.44380999999999998</v>
      </c>
    </row>
    <row r="3" spans="1:61" x14ac:dyDescent="0.25">
      <c r="A3" t="s">
        <v>103</v>
      </c>
      <c r="B3" t="s">
        <v>170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f t="shared" ref="O3:O67" si="1">SUM(C3:N3)</f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f t="shared" si="0"/>
        <v>1</v>
      </c>
      <c r="X3">
        <v>2</v>
      </c>
      <c r="Y3">
        <v>20.652000000000001</v>
      </c>
      <c r="Z3">
        <v>2.1981999999999999</v>
      </c>
      <c r="AB3">
        <v>2</v>
      </c>
      <c r="AC3">
        <v>12.733000000000001</v>
      </c>
      <c r="AD3">
        <v>1.9224000000000001</v>
      </c>
      <c r="AG3" t="s">
        <v>105</v>
      </c>
      <c r="AH3" t="s">
        <v>175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</v>
      </c>
      <c r="AR3">
        <v>0</v>
      </c>
      <c r="AS3">
        <v>0</v>
      </c>
      <c r="AT3">
        <v>0</v>
      </c>
      <c r="AU3">
        <f t="shared" ref="AU3:AU46" si="2">SUM(AI3:AT3)</f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f t="shared" ref="BB3:BB46" si="3">SUM(AV3:BA3)</f>
        <v>0</v>
      </c>
      <c r="BC3">
        <v>2</v>
      </c>
      <c r="BD3">
        <v>9.6060999999999996</v>
      </c>
      <c r="BE3">
        <v>1.3223</v>
      </c>
      <c r="BG3">
        <v>2</v>
      </c>
      <c r="BH3">
        <v>2.6</v>
      </c>
      <c r="BI3">
        <v>0.84816999999999998</v>
      </c>
    </row>
    <row r="4" spans="1:61" x14ac:dyDescent="0.25">
      <c r="A4" t="s">
        <v>159</v>
      </c>
      <c r="B4" t="s">
        <v>221</v>
      </c>
      <c r="C4">
        <v>1</v>
      </c>
      <c r="D4">
        <v>1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f t="shared" si="1"/>
        <v>3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f t="shared" si="0"/>
        <v>0</v>
      </c>
      <c r="X4">
        <v>3</v>
      </c>
      <c r="Y4">
        <v>27.818000000000001</v>
      </c>
      <c r="Z4">
        <v>2.6966999999999999</v>
      </c>
      <c r="AB4">
        <v>3</v>
      </c>
      <c r="AC4">
        <v>17.75</v>
      </c>
      <c r="AD4">
        <v>2.5078999999999998</v>
      </c>
      <c r="AG4" t="s">
        <v>107</v>
      </c>
      <c r="AH4" t="s">
        <v>176</v>
      </c>
      <c r="AI4">
        <v>1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f t="shared" si="2"/>
        <v>2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f t="shared" si="3"/>
        <v>0</v>
      </c>
      <c r="BC4">
        <v>3</v>
      </c>
      <c r="BD4">
        <v>13.659000000000001</v>
      </c>
      <c r="BE4">
        <v>1.7808999999999999</v>
      </c>
      <c r="BG4">
        <v>3</v>
      </c>
      <c r="BH4">
        <v>3.8</v>
      </c>
      <c r="BI4">
        <v>1.218</v>
      </c>
    </row>
    <row r="5" spans="1:61" x14ac:dyDescent="0.25">
      <c r="A5" t="s">
        <v>160</v>
      </c>
      <c r="B5" t="s">
        <v>222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f t="shared" si="1"/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f t="shared" si="0"/>
        <v>0</v>
      </c>
      <c r="X5">
        <v>4</v>
      </c>
      <c r="Y5">
        <v>33.79</v>
      </c>
      <c r="Z5">
        <v>3.06</v>
      </c>
      <c r="AB5">
        <v>4</v>
      </c>
      <c r="AC5">
        <v>22.266999999999999</v>
      </c>
      <c r="AD5">
        <v>3.0348000000000002</v>
      </c>
      <c r="AG5" t="s">
        <v>241</v>
      </c>
      <c r="AH5" t="s">
        <v>242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f t="shared" si="2"/>
        <v>0</v>
      </c>
      <c r="AV5">
        <v>0</v>
      </c>
      <c r="AW5">
        <v>1</v>
      </c>
      <c r="AX5">
        <v>0</v>
      </c>
      <c r="AY5">
        <v>0</v>
      </c>
      <c r="AZ5">
        <v>1</v>
      </c>
      <c r="BA5">
        <v>0</v>
      </c>
      <c r="BB5">
        <f t="shared" si="3"/>
        <v>2</v>
      </c>
      <c r="BC5">
        <v>4</v>
      </c>
      <c r="BD5">
        <v>17.318999999999999</v>
      </c>
      <c r="BE5">
        <v>2.1551999999999998</v>
      </c>
      <c r="BG5">
        <v>4</v>
      </c>
      <c r="BH5">
        <v>4.9333</v>
      </c>
      <c r="BI5">
        <v>1.5592999999999999</v>
      </c>
    </row>
    <row r="6" spans="1:61" x14ac:dyDescent="0.25">
      <c r="A6" t="s">
        <v>161</v>
      </c>
      <c r="B6" t="s">
        <v>223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f t="shared" si="1"/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f t="shared" si="0"/>
        <v>0</v>
      </c>
      <c r="X6">
        <v>5</v>
      </c>
      <c r="Y6">
        <v>38.860999999999997</v>
      </c>
      <c r="Z6">
        <v>3.3351999999999999</v>
      </c>
      <c r="AB6">
        <v>5</v>
      </c>
      <c r="AC6">
        <v>26.332999999999998</v>
      </c>
      <c r="AD6">
        <v>3.5179999999999998</v>
      </c>
      <c r="AG6" t="s">
        <v>108</v>
      </c>
      <c r="AH6" t="s">
        <v>177</v>
      </c>
      <c r="AI6">
        <v>1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1</v>
      </c>
      <c r="AR6">
        <v>0</v>
      </c>
      <c r="AS6">
        <v>0</v>
      </c>
      <c r="AT6">
        <v>0</v>
      </c>
      <c r="AU6">
        <f t="shared" ref="AU6:AU25" si="4">SUM(AI6:AT6)</f>
        <v>2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f t="shared" ref="BB6:BB25" si="5">SUM(AV6:BA6)</f>
        <v>0</v>
      </c>
      <c r="BC6">
        <v>5</v>
      </c>
      <c r="BD6">
        <v>20.65</v>
      </c>
      <c r="BE6">
        <v>2.4710999999999999</v>
      </c>
      <c r="BG6">
        <v>5</v>
      </c>
      <c r="BH6">
        <v>6</v>
      </c>
      <c r="BI6">
        <v>1.8789</v>
      </c>
    </row>
    <row r="7" spans="1:61" x14ac:dyDescent="0.25">
      <c r="A7" t="s">
        <v>162</v>
      </c>
      <c r="B7" t="s">
        <v>224</v>
      </c>
      <c r="C7">
        <v>0</v>
      </c>
      <c r="D7">
        <v>0</v>
      </c>
      <c r="E7">
        <v>1</v>
      </c>
      <c r="F7">
        <v>0</v>
      </c>
      <c r="G7">
        <v>1</v>
      </c>
      <c r="H7">
        <v>1</v>
      </c>
      <c r="I7">
        <v>0</v>
      </c>
      <c r="J7">
        <v>1</v>
      </c>
      <c r="K7">
        <v>0</v>
      </c>
      <c r="L7">
        <v>0</v>
      </c>
      <c r="M7">
        <v>1</v>
      </c>
      <c r="N7">
        <v>1</v>
      </c>
      <c r="O7">
        <f t="shared" si="1"/>
        <v>6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f t="shared" si="0"/>
        <v>1</v>
      </c>
      <c r="X7" s="12">
        <v>6</v>
      </c>
      <c r="Y7" s="12">
        <v>43.225999999999999</v>
      </c>
      <c r="Z7" s="12">
        <v>3.5507</v>
      </c>
      <c r="AA7" s="12"/>
      <c r="AB7" s="12">
        <v>6</v>
      </c>
      <c r="AC7" s="12">
        <v>30</v>
      </c>
      <c r="AD7" s="12">
        <v>3.9813999999999998</v>
      </c>
      <c r="AG7" t="s">
        <v>109</v>
      </c>
      <c r="AH7" t="s">
        <v>178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f t="shared" si="4"/>
        <v>0</v>
      </c>
      <c r="AV7">
        <v>1</v>
      </c>
      <c r="AW7">
        <v>0</v>
      </c>
      <c r="AX7">
        <v>0</v>
      </c>
      <c r="AY7">
        <v>0</v>
      </c>
      <c r="AZ7">
        <v>0</v>
      </c>
      <c r="BA7">
        <v>0</v>
      </c>
      <c r="BB7">
        <f t="shared" si="5"/>
        <v>1</v>
      </c>
      <c r="BC7" s="12">
        <v>6</v>
      </c>
      <c r="BD7" s="12">
        <v>23.704999999999998</v>
      </c>
      <c r="BE7" s="12">
        <v>2.7471999999999999</v>
      </c>
      <c r="BF7" s="12"/>
      <c r="BG7" s="12">
        <v>6</v>
      </c>
      <c r="BH7" s="12">
        <v>7</v>
      </c>
      <c r="BI7" s="12">
        <v>2.1846999999999999</v>
      </c>
    </row>
    <row r="8" spans="1:61" x14ac:dyDescent="0.25">
      <c r="A8" t="s">
        <v>163</v>
      </c>
      <c r="B8" t="s">
        <v>225</v>
      </c>
      <c r="C8">
        <v>1</v>
      </c>
      <c r="D8">
        <v>0</v>
      </c>
      <c r="E8">
        <v>0</v>
      </c>
      <c r="F8">
        <v>0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f t="shared" si="1"/>
        <v>3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f t="shared" si="0"/>
        <v>1</v>
      </c>
      <c r="X8">
        <v>7</v>
      </c>
      <c r="Y8">
        <v>47.033000000000001</v>
      </c>
      <c r="Z8">
        <v>3.7280000000000002</v>
      </c>
      <c r="AG8" t="s">
        <v>111</v>
      </c>
      <c r="AH8" t="s">
        <v>180</v>
      </c>
      <c r="AI8">
        <v>0</v>
      </c>
      <c r="AJ8">
        <v>0</v>
      </c>
      <c r="AK8">
        <v>1</v>
      </c>
      <c r="AL8">
        <v>0</v>
      </c>
      <c r="AM8">
        <v>1</v>
      </c>
      <c r="AN8">
        <v>0</v>
      </c>
      <c r="AO8">
        <v>0</v>
      </c>
      <c r="AP8">
        <v>0</v>
      </c>
      <c r="AQ8">
        <v>1</v>
      </c>
      <c r="AR8">
        <v>0</v>
      </c>
      <c r="AS8">
        <v>1</v>
      </c>
      <c r="AT8">
        <v>0</v>
      </c>
      <c r="AU8">
        <f t="shared" si="4"/>
        <v>4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f t="shared" si="5"/>
        <v>0</v>
      </c>
      <c r="BC8">
        <v>7</v>
      </c>
      <c r="BD8">
        <v>26.524000000000001</v>
      </c>
      <c r="BE8">
        <v>2.9962</v>
      </c>
    </row>
    <row r="9" spans="1:61" x14ac:dyDescent="0.25">
      <c r="A9" t="s">
        <v>146</v>
      </c>
      <c r="B9" t="s">
        <v>203</v>
      </c>
      <c r="C9">
        <v>1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f t="shared" si="1"/>
        <v>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f t="shared" si="0"/>
        <v>0</v>
      </c>
      <c r="X9">
        <v>8</v>
      </c>
      <c r="Y9">
        <v>50.398000000000003</v>
      </c>
      <c r="Z9">
        <v>3.8834</v>
      </c>
      <c r="AG9" t="s">
        <v>113</v>
      </c>
      <c r="AH9" t="s">
        <v>182</v>
      </c>
      <c r="AI9">
        <v>0</v>
      </c>
      <c r="AJ9">
        <v>0</v>
      </c>
      <c r="AK9">
        <v>1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f t="shared" si="4"/>
        <v>2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f t="shared" si="5"/>
        <v>0</v>
      </c>
      <c r="BC9">
        <v>8</v>
      </c>
      <c r="BD9">
        <v>29.140999999999998</v>
      </c>
      <c r="BE9">
        <v>3.2267999999999999</v>
      </c>
    </row>
    <row r="10" spans="1:61" x14ac:dyDescent="0.25">
      <c r="A10" t="s">
        <v>137</v>
      </c>
      <c r="B10" t="s">
        <v>200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f t="shared" si="1"/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f t="shared" si="0"/>
        <v>1</v>
      </c>
      <c r="X10">
        <v>9</v>
      </c>
      <c r="Y10">
        <v>53.414000000000001</v>
      </c>
      <c r="Z10">
        <v>4.0288000000000004</v>
      </c>
      <c r="AG10" t="s">
        <v>116</v>
      </c>
      <c r="AH10" t="s">
        <v>232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f t="shared" si="4"/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f t="shared" si="5"/>
        <v>0</v>
      </c>
      <c r="BC10">
        <v>9</v>
      </c>
      <c r="BD10">
        <v>31.582000000000001</v>
      </c>
      <c r="BE10">
        <v>3.4451999999999998</v>
      </c>
    </row>
    <row r="11" spans="1:61" x14ac:dyDescent="0.25">
      <c r="A11" t="s">
        <v>138</v>
      </c>
      <c r="B11" t="s">
        <v>201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f t="shared" si="1"/>
        <v>5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f t="shared" si="0"/>
        <v>1</v>
      </c>
      <c r="X11">
        <v>10</v>
      </c>
      <c r="Y11">
        <v>56.152000000000001</v>
      </c>
      <c r="Z11">
        <v>4.173</v>
      </c>
      <c r="AG11" t="s">
        <v>117</v>
      </c>
      <c r="AH11" t="s">
        <v>233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</v>
      </c>
      <c r="AU11">
        <f t="shared" si="4"/>
        <v>2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f t="shared" si="5"/>
        <v>0</v>
      </c>
      <c r="BC11">
        <v>10</v>
      </c>
      <c r="BD11">
        <v>33.863999999999997</v>
      </c>
      <c r="BE11">
        <v>3.6558000000000002</v>
      </c>
    </row>
    <row r="12" spans="1:61" x14ac:dyDescent="0.25">
      <c r="A12" t="s">
        <v>132</v>
      </c>
      <c r="B12" t="s">
        <v>174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f t="shared" si="1"/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f t="shared" si="0"/>
        <v>0</v>
      </c>
      <c r="X12">
        <v>11</v>
      </c>
      <c r="Y12">
        <v>58.667000000000002</v>
      </c>
      <c r="Z12">
        <v>4.3224</v>
      </c>
      <c r="AG12" t="s">
        <v>121</v>
      </c>
      <c r="AH12" t="s">
        <v>186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f t="shared" si="4"/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0</v>
      </c>
      <c r="BB12">
        <f t="shared" si="5"/>
        <v>1</v>
      </c>
      <c r="BC12">
        <v>11</v>
      </c>
      <c r="BD12">
        <v>36</v>
      </c>
      <c r="BE12">
        <v>3.8624999999999998</v>
      </c>
    </row>
    <row r="13" spans="1:61" x14ac:dyDescent="0.25">
      <c r="A13" t="s">
        <v>105</v>
      </c>
      <c r="B13" t="s">
        <v>175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f t="shared" si="1"/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f t="shared" si="0"/>
        <v>0</v>
      </c>
      <c r="X13">
        <v>12</v>
      </c>
      <c r="Y13">
        <v>61</v>
      </c>
      <c r="Z13">
        <v>4.4816000000000003</v>
      </c>
      <c r="AG13" t="s">
        <v>123</v>
      </c>
      <c r="AH13" t="s">
        <v>188</v>
      </c>
      <c r="AI13">
        <v>1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f t="shared" si="4"/>
        <v>2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f t="shared" si="5"/>
        <v>0</v>
      </c>
      <c r="BC13">
        <v>12</v>
      </c>
      <c r="BD13">
        <v>38</v>
      </c>
      <c r="BE13">
        <v>4.0686999999999998</v>
      </c>
    </row>
    <row r="14" spans="1:61" x14ac:dyDescent="0.25">
      <c r="A14" t="s">
        <v>164</v>
      </c>
      <c r="B14" t="s">
        <v>226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f t="shared" si="1"/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f t="shared" si="0"/>
        <v>0</v>
      </c>
      <c r="AG14" t="s">
        <v>124</v>
      </c>
      <c r="AH14" t="s">
        <v>189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0</v>
      </c>
      <c r="AU14">
        <f t="shared" si="4"/>
        <v>1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f t="shared" si="5"/>
        <v>0</v>
      </c>
    </row>
    <row r="15" spans="1:61" x14ac:dyDescent="0.25">
      <c r="A15" t="s">
        <v>165</v>
      </c>
      <c r="B15" t="s">
        <v>235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f t="shared" si="1"/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f t="shared" si="0"/>
        <v>0</v>
      </c>
      <c r="AG15" t="s">
        <v>126</v>
      </c>
      <c r="AH15" t="s">
        <v>191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f t="shared" si="4"/>
        <v>1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f t="shared" si="5"/>
        <v>0</v>
      </c>
    </row>
    <row r="16" spans="1:61" x14ac:dyDescent="0.25">
      <c r="A16" t="s">
        <v>106</v>
      </c>
      <c r="B16" t="s">
        <v>173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1</v>
      </c>
      <c r="K16">
        <v>1</v>
      </c>
      <c r="L16">
        <v>0</v>
      </c>
      <c r="M16">
        <v>0</v>
      </c>
      <c r="N16">
        <v>1</v>
      </c>
      <c r="O16">
        <f t="shared" si="1"/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f t="shared" si="0"/>
        <v>1</v>
      </c>
      <c r="AG16" t="s">
        <v>127</v>
      </c>
      <c r="AH16" t="s">
        <v>192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f t="shared" si="4"/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f t="shared" si="5"/>
        <v>0</v>
      </c>
    </row>
    <row r="17" spans="1:62" x14ac:dyDescent="0.25">
      <c r="A17" t="s">
        <v>133</v>
      </c>
      <c r="B17" t="s">
        <v>196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f t="shared" si="1"/>
        <v>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f t="shared" si="0"/>
        <v>0</v>
      </c>
      <c r="AG17" t="s">
        <v>128</v>
      </c>
      <c r="AH17" t="s">
        <v>193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0</v>
      </c>
      <c r="AU17">
        <f t="shared" si="4"/>
        <v>1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f t="shared" si="5"/>
        <v>0</v>
      </c>
    </row>
    <row r="18" spans="1:62" x14ac:dyDescent="0.25">
      <c r="A18" t="s">
        <v>134</v>
      </c>
      <c r="B18" t="s">
        <v>197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f t="shared" si="1"/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f t="shared" si="0"/>
        <v>0</v>
      </c>
      <c r="AG18" t="s">
        <v>130</v>
      </c>
      <c r="AH18" t="s">
        <v>171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f t="shared" si="4"/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f t="shared" si="5"/>
        <v>0</v>
      </c>
    </row>
    <row r="19" spans="1:62" x14ac:dyDescent="0.25">
      <c r="A19" t="s">
        <v>157</v>
      </c>
      <c r="B19" t="s">
        <v>219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f t="shared" si="1"/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f t="shared" si="0"/>
        <v>0</v>
      </c>
      <c r="AG19" t="s">
        <v>131</v>
      </c>
      <c r="AH19" t="s">
        <v>195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f t="shared" si="4"/>
        <v>0</v>
      </c>
      <c r="AV19">
        <v>0</v>
      </c>
      <c r="AW19">
        <v>0</v>
      </c>
      <c r="AX19">
        <v>0</v>
      </c>
      <c r="AY19">
        <v>1</v>
      </c>
      <c r="AZ19">
        <v>0</v>
      </c>
      <c r="BA19">
        <v>0</v>
      </c>
      <c r="BB19">
        <f t="shared" si="5"/>
        <v>1</v>
      </c>
    </row>
    <row r="20" spans="1:62" x14ac:dyDescent="0.25">
      <c r="A20" t="s">
        <v>148</v>
      </c>
      <c r="B20" t="s">
        <v>211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f t="shared" si="1"/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f t="shared" si="0"/>
        <v>0</v>
      </c>
      <c r="AG20" t="s">
        <v>132</v>
      </c>
      <c r="AH20" t="s">
        <v>174</v>
      </c>
      <c r="AI20">
        <v>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f t="shared" si="4"/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f t="shared" si="5"/>
        <v>0</v>
      </c>
    </row>
    <row r="21" spans="1:62" x14ac:dyDescent="0.25">
      <c r="A21" t="s">
        <v>104</v>
      </c>
      <c r="B21" t="s">
        <v>172</v>
      </c>
      <c r="C21">
        <v>0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1</v>
      </c>
      <c r="M21">
        <v>1</v>
      </c>
      <c r="N21">
        <v>0</v>
      </c>
      <c r="O21">
        <f t="shared" si="1"/>
        <v>4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f t="shared" si="0"/>
        <v>1</v>
      </c>
      <c r="AG21" t="s">
        <v>133</v>
      </c>
      <c r="AH21" t="s">
        <v>196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0</v>
      </c>
      <c r="AU21">
        <f t="shared" si="4"/>
        <v>2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f t="shared" si="5"/>
        <v>0</v>
      </c>
    </row>
    <row r="22" spans="1:62" x14ac:dyDescent="0.25">
      <c r="A22" t="s">
        <v>156</v>
      </c>
      <c r="B22" t="s">
        <v>218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f t="shared" si="1"/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f t="shared" si="0"/>
        <v>0</v>
      </c>
      <c r="AG22" t="s">
        <v>134</v>
      </c>
      <c r="AH22" t="s">
        <v>197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0</v>
      </c>
      <c r="AS22">
        <v>0</v>
      </c>
      <c r="AT22">
        <v>0</v>
      </c>
      <c r="AU22">
        <f t="shared" si="4"/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f t="shared" si="5"/>
        <v>0</v>
      </c>
    </row>
    <row r="23" spans="1:62" x14ac:dyDescent="0.25">
      <c r="A23" t="s">
        <v>109</v>
      </c>
      <c r="B23" t="s">
        <v>178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f t="shared" si="1"/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f t="shared" si="0"/>
        <v>1</v>
      </c>
      <c r="AG23" t="s">
        <v>137</v>
      </c>
      <c r="AH23" t="s">
        <v>200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f t="shared" si="4"/>
        <v>0</v>
      </c>
      <c r="AV23">
        <v>0</v>
      </c>
      <c r="AW23">
        <v>0</v>
      </c>
      <c r="AX23">
        <v>0</v>
      </c>
      <c r="AY23">
        <v>1</v>
      </c>
      <c r="AZ23">
        <v>0</v>
      </c>
      <c r="BA23">
        <v>0</v>
      </c>
      <c r="BB23">
        <f t="shared" si="5"/>
        <v>1</v>
      </c>
    </row>
    <row r="24" spans="1:62" x14ac:dyDescent="0.25">
      <c r="A24" t="s">
        <v>107</v>
      </c>
      <c r="B24" t="s">
        <v>176</v>
      </c>
      <c r="C24">
        <v>1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f t="shared" si="1"/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f t="shared" si="0"/>
        <v>0</v>
      </c>
      <c r="AG24" t="s">
        <v>139</v>
      </c>
      <c r="AH24" t="s">
        <v>205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1</v>
      </c>
      <c r="AO24">
        <v>0</v>
      </c>
      <c r="AP24">
        <v>1</v>
      </c>
      <c r="AQ24">
        <v>0</v>
      </c>
      <c r="AR24">
        <v>0</v>
      </c>
      <c r="AS24">
        <v>0</v>
      </c>
      <c r="AT24">
        <v>0</v>
      </c>
      <c r="AU24">
        <f t="shared" si="4"/>
        <v>2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f t="shared" si="5"/>
        <v>0</v>
      </c>
    </row>
    <row r="25" spans="1:62" x14ac:dyDescent="0.25">
      <c r="A25" t="s">
        <v>241</v>
      </c>
      <c r="B25" t="s">
        <v>242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f t="shared" si="1"/>
        <v>0</v>
      </c>
      <c r="P25">
        <v>0</v>
      </c>
      <c r="Q25">
        <v>1</v>
      </c>
      <c r="R25">
        <v>0</v>
      </c>
      <c r="S25">
        <v>0</v>
      </c>
      <c r="T25">
        <v>1</v>
      </c>
      <c r="U25">
        <v>0</v>
      </c>
      <c r="V25">
        <f t="shared" si="0"/>
        <v>2</v>
      </c>
      <c r="AG25" t="s">
        <v>144</v>
      </c>
      <c r="AH25" t="s">
        <v>208</v>
      </c>
      <c r="AI25">
        <v>0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f t="shared" si="4"/>
        <v>1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f t="shared" si="5"/>
        <v>0</v>
      </c>
    </row>
    <row r="26" spans="1:62" x14ac:dyDescent="0.25">
      <c r="A26" t="s">
        <v>108</v>
      </c>
      <c r="B26" t="s">
        <v>177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f t="shared" si="1"/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f t="shared" si="0"/>
        <v>0</v>
      </c>
      <c r="AG26" t="s">
        <v>145</v>
      </c>
      <c r="AH26" t="s">
        <v>209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  <c r="AQ26">
        <v>0</v>
      </c>
      <c r="AR26">
        <v>0</v>
      </c>
      <c r="AS26">
        <v>0</v>
      </c>
      <c r="AT26">
        <v>0</v>
      </c>
      <c r="AU26">
        <f t="shared" si="2"/>
        <v>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f t="shared" si="3"/>
        <v>0</v>
      </c>
    </row>
    <row r="27" spans="1:62" x14ac:dyDescent="0.25">
      <c r="A27" t="s">
        <v>110</v>
      </c>
      <c r="B27" t="s">
        <v>179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f t="shared" si="1"/>
        <v>1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f t="shared" si="0"/>
        <v>1</v>
      </c>
      <c r="AG27" t="s">
        <v>146</v>
      </c>
      <c r="AH27" t="s">
        <v>203</v>
      </c>
      <c r="AI27">
        <v>1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0</v>
      </c>
      <c r="AS27">
        <v>0</v>
      </c>
      <c r="AT27">
        <v>0</v>
      </c>
      <c r="AU27">
        <f t="shared" si="2"/>
        <v>3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f t="shared" si="3"/>
        <v>0</v>
      </c>
    </row>
    <row r="28" spans="1:62" x14ac:dyDescent="0.25">
      <c r="A28" t="s">
        <v>111</v>
      </c>
      <c r="B28" t="s">
        <v>180</v>
      </c>
      <c r="C28">
        <v>0</v>
      </c>
      <c r="D28">
        <v>0</v>
      </c>
      <c r="E28">
        <v>1</v>
      </c>
      <c r="F28">
        <v>0</v>
      </c>
      <c r="G28">
        <v>1</v>
      </c>
      <c r="H28">
        <v>0</v>
      </c>
      <c r="I28">
        <v>0</v>
      </c>
      <c r="J28">
        <v>0</v>
      </c>
      <c r="K28">
        <v>1</v>
      </c>
      <c r="L28">
        <v>0</v>
      </c>
      <c r="M28">
        <v>1</v>
      </c>
      <c r="N28">
        <v>0</v>
      </c>
      <c r="O28">
        <f t="shared" si="1"/>
        <v>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f t="shared" si="0"/>
        <v>0</v>
      </c>
      <c r="AG28" t="s">
        <v>147</v>
      </c>
      <c r="AH28" t="s">
        <v>210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0</v>
      </c>
      <c r="AU28">
        <f t="shared" si="2"/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f t="shared" si="3"/>
        <v>0</v>
      </c>
    </row>
    <row r="29" spans="1:62" x14ac:dyDescent="0.25">
      <c r="A29" t="s">
        <v>112</v>
      </c>
      <c r="B29" t="s">
        <v>181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  <c r="L29">
        <v>0</v>
      </c>
      <c r="M29">
        <v>0</v>
      </c>
      <c r="N29">
        <v>1</v>
      </c>
      <c r="O29">
        <f t="shared" si="1"/>
        <v>3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f t="shared" si="0"/>
        <v>6</v>
      </c>
      <c r="AG29" t="s">
        <v>148</v>
      </c>
      <c r="AH29" t="s">
        <v>211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f t="shared" si="2"/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f t="shared" si="3"/>
        <v>0</v>
      </c>
    </row>
    <row r="30" spans="1:62" x14ac:dyDescent="0.25">
      <c r="A30" t="s">
        <v>113</v>
      </c>
      <c r="B30" t="s">
        <v>182</v>
      </c>
      <c r="C30">
        <v>0</v>
      </c>
      <c r="D30">
        <v>0</v>
      </c>
      <c r="E30">
        <v>1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f t="shared" si="1"/>
        <v>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f t="shared" si="0"/>
        <v>0</v>
      </c>
      <c r="AG30" t="s">
        <v>149</v>
      </c>
      <c r="AH30" t="s">
        <v>212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f t="shared" si="2"/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f t="shared" si="3"/>
        <v>0</v>
      </c>
    </row>
    <row r="31" spans="1:62" x14ac:dyDescent="0.25">
      <c r="A31" t="s">
        <v>115</v>
      </c>
      <c r="B31" t="s">
        <v>231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f t="shared" si="1"/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f t="shared" si="0"/>
        <v>1</v>
      </c>
      <c r="AG31" t="s">
        <v>150</v>
      </c>
      <c r="AH31" t="s">
        <v>213</v>
      </c>
      <c r="AI31">
        <v>1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f t="shared" si="2"/>
        <v>2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f t="shared" si="3"/>
        <v>0</v>
      </c>
    </row>
    <row r="32" spans="1:62" x14ac:dyDescent="0.25">
      <c r="A32" t="s">
        <v>116</v>
      </c>
      <c r="B32" t="s">
        <v>232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f t="shared" si="1"/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f t="shared" si="0"/>
        <v>0</v>
      </c>
      <c r="AG32" t="s">
        <v>151</v>
      </c>
      <c r="AH32" t="s">
        <v>204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f t="shared" si="2"/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f t="shared" si="3"/>
        <v>0</v>
      </c>
      <c r="BH32" t="s">
        <v>236</v>
      </c>
      <c r="BI32" t="s">
        <v>243</v>
      </c>
      <c r="BJ32" t="s">
        <v>237</v>
      </c>
    </row>
    <row r="33" spans="1:60" x14ac:dyDescent="0.25">
      <c r="A33" t="s">
        <v>117</v>
      </c>
      <c r="B33" t="s">
        <v>233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f t="shared" si="1"/>
        <v>2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f t="shared" si="0"/>
        <v>0</v>
      </c>
      <c r="AG33" t="s">
        <v>152</v>
      </c>
      <c r="AH33" t="s">
        <v>214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f t="shared" si="2"/>
        <v>1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f t="shared" si="3"/>
        <v>0</v>
      </c>
      <c r="BH33">
        <v>1</v>
      </c>
    </row>
    <row r="34" spans="1:60" x14ac:dyDescent="0.25">
      <c r="A34" t="s">
        <v>114</v>
      </c>
      <c r="B34" t="s">
        <v>183</v>
      </c>
      <c r="C34">
        <v>1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f t="shared" si="1"/>
        <v>3</v>
      </c>
      <c r="P34">
        <v>1</v>
      </c>
      <c r="Q34">
        <v>0</v>
      </c>
      <c r="R34">
        <v>0</v>
      </c>
      <c r="S34">
        <v>1</v>
      </c>
      <c r="T34">
        <v>0</v>
      </c>
      <c r="U34">
        <v>0</v>
      </c>
      <c r="V34">
        <f t="shared" si="0"/>
        <v>2</v>
      </c>
      <c r="AG34" t="s">
        <v>153</v>
      </c>
      <c r="AH34" t="s">
        <v>215</v>
      </c>
      <c r="AI34">
        <v>1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f t="shared" si="2"/>
        <v>1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f t="shared" si="3"/>
        <v>0</v>
      </c>
      <c r="BH34">
        <v>2</v>
      </c>
    </row>
    <row r="35" spans="1:60" x14ac:dyDescent="0.25">
      <c r="A35" t="s">
        <v>135</v>
      </c>
      <c r="B35" t="s">
        <v>198</v>
      </c>
      <c r="C35">
        <v>0</v>
      </c>
      <c r="D35">
        <v>0</v>
      </c>
      <c r="F35">
        <v>1</v>
      </c>
      <c r="G35">
        <v>1</v>
      </c>
      <c r="H35">
        <v>1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f t="shared" si="1"/>
        <v>4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f t="shared" si="0"/>
        <v>1</v>
      </c>
      <c r="AG35" t="s">
        <v>154</v>
      </c>
      <c r="AH35" t="s">
        <v>216</v>
      </c>
      <c r="AI35">
        <v>1</v>
      </c>
      <c r="AJ35">
        <v>0</v>
      </c>
      <c r="AK35">
        <v>1</v>
      </c>
      <c r="AL35">
        <v>1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1</v>
      </c>
      <c r="AS35">
        <v>0</v>
      </c>
      <c r="AT35">
        <v>0</v>
      </c>
      <c r="AU35">
        <f t="shared" si="2"/>
        <v>5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f t="shared" si="3"/>
        <v>0</v>
      </c>
      <c r="BH35">
        <v>3</v>
      </c>
    </row>
    <row r="36" spans="1:60" x14ac:dyDescent="0.25">
      <c r="A36" t="s">
        <v>136</v>
      </c>
      <c r="B36" t="s">
        <v>199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1</v>
      </c>
      <c r="K36">
        <v>1</v>
      </c>
      <c r="L36">
        <v>0</v>
      </c>
      <c r="M36">
        <v>0</v>
      </c>
      <c r="N36">
        <v>0</v>
      </c>
      <c r="O36">
        <f t="shared" si="1"/>
        <v>3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f t="shared" si="0"/>
        <v>1</v>
      </c>
      <c r="AG36" t="s">
        <v>155</v>
      </c>
      <c r="AH36" t="s">
        <v>217</v>
      </c>
      <c r="AI36">
        <v>0</v>
      </c>
      <c r="AJ36">
        <v>0</v>
      </c>
      <c r="AK36">
        <v>1</v>
      </c>
      <c r="AL36">
        <v>1</v>
      </c>
      <c r="AM36">
        <v>0</v>
      </c>
      <c r="AN36">
        <v>0</v>
      </c>
      <c r="AO36">
        <v>0</v>
      </c>
      <c r="AP36">
        <v>1</v>
      </c>
      <c r="AQ36">
        <v>0</v>
      </c>
      <c r="AR36">
        <v>0</v>
      </c>
      <c r="AS36">
        <v>1</v>
      </c>
      <c r="AT36">
        <v>0</v>
      </c>
      <c r="AU36">
        <f t="shared" si="2"/>
        <v>4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f t="shared" si="3"/>
        <v>0</v>
      </c>
      <c r="BH36">
        <v>4</v>
      </c>
    </row>
    <row r="37" spans="1:60" x14ac:dyDescent="0.25">
      <c r="A37" t="s">
        <v>118</v>
      </c>
      <c r="B37" t="s">
        <v>184</v>
      </c>
      <c r="C37">
        <v>1</v>
      </c>
      <c r="D37">
        <v>0</v>
      </c>
      <c r="E37">
        <v>1</v>
      </c>
      <c r="F37">
        <v>1</v>
      </c>
      <c r="G37">
        <v>1</v>
      </c>
      <c r="H37">
        <v>1</v>
      </c>
      <c r="I37">
        <v>0</v>
      </c>
      <c r="J37">
        <v>1</v>
      </c>
      <c r="K37">
        <v>1</v>
      </c>
      <c r="L37">
        <v>1</v>
      </c>
      <c r="M37">
        <v>0</v>
      </c>
      <c r="N37">
        <v>1</v>
      </c>
      <c r="O37">
        <f t="shared" si="1"/>
        <v>9</v>
      </c>
      <c r="P37">
        <v>1</v>
      </c>
      <c r="Q37">
        <v>0</v>
      </c>
      <c r="R37">
        <v>0</v>
      </c>
      <c r="S37">
        <v>1</v>
      </c>
      <c r="T37">
        <v>1</v>
      </c>
      <c r="U37">
        <v>0</v>
      </c>
      <c r="V37">
        <f t="shared" si="0"/>
        <v>3</v>
      </c>
      <c r="AG37" t="s">
        <v>156</v>
      </c>
      <c r="AH37" t="s">
        <v>218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f t="shared" si="2"/>
        <v>1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f t="shared" si="3"/>
        <v>0</v>
      </c>
      <c r="BH37">
        <v>5</v>
      </c>
    </row>
    <row r="38" spans="1:60" x14ac:dyDescent="0.25">
      <c r="A38" t="s">
        <v>119</v>
      </c>
      <c r="B38" t="s">
        <v>234</v>
      </c>
      <c r="C38">
        <v>0</v>
      </c>
      <c r="D38">
        <v>0</v>
      </c>
      <c r="E38">
        <v>1</v>
      </c>
      <c r="F38">
        <v>1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f t="shared" si="1"/>
        <v>4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f t="shared" si="0"/>
        <v>1</v>
      </c>
      <c r="AG38" t="s">
        <v>157</v>
      </c>
      <c r="AH38" t="s">
        <v>219</v>
      </c>
      <c r="AI38">
        <v>0</v>
      </c>
      <c r="AJ38">
        <v>0</v>
      </c>
      <c r="AK38">
        <v>1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f t="shared" si="2"/>
        <v>1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f t="shared" si="3"/>
        <v>0</v>
      </c>
      <c r="BH38">
        <v>6</v>
      </c>
    </row>
    <row r="39" spans="1:60" x14ac:dyDescent="0.25">
      <c r="A39" t="s">
        <v>169</v>
      </c>
      <c r="B39" t="s">
        <v>230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f t="shared" si="1"/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f t="shared" si="0"/>
        <v>0</v>
      </c>
      <c r="AG39" t="s">
        <v>158</v>
      </c>
      <c r="AH39" t="s">
        <v>220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0</v>
      </c>
      <c r="AU39">
        <f t="shared" si="2"/>
        <v>2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f t="shared" si="3"/>
        <v>0</v>
      </c>
    </row>
    <row r="40" spans="1:60" x14ac:dyDescent="0.25">
      <c r="A40" t="s">
        <v>149</v>
      </c>
      <c r="B40" t="s">
        <v>212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f t="shared" si="1"/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f t="shared" si="0"/>
        <v>0</v>
      </c>
      <c r="AG40" t="s">
        <v>159</v>
      </c>
      <c r="AH40" t="s">
        <v>221</v>
      </c>
      <c r="AI40">
        <v>1</v>
      </c>
      <c r="AJ40">
        <v>1</v>
      </c>
      <c r="AK40">
        <v>0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f t="shared" si="2"/>
        <v>3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f t="shared" si="3"/>
        <v>0</v>
      </c>
    </row>
    <row r="41" spans="1:60" x14ac:dyDescent="0.25">
      <c r="A41" t="s">
        <v>155</v>
      </c>
      <c r="B41" t="s">
        <v>217</v>
      </c>
      <c r="C41">
        <v>0</v>
      </c>
      <c r="D41">
        <v>0</v>
      </c>
      <c r="E41">
        <v>1</v>
      </c>
      <c r="F41">
        <v>1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1</v>
      </c>
      <c r="N41">
        <v>0</v>
      </c>
      <c r="O41">
        <f t="shared" si="1"/>
        <v>4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f t="shared" si="0"/>
        <v>0</v>
      </c>
      <c r="AG41" t="s">
        <v>160</v>
      </c>
      <c r="AH41" t="s">
        <v>222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0</v>
      </c>
      <c r="AS41">
        <v>0</v>
      </c>
      <c r="AT41">
        <v>0</v>
      </c>
      <c r="AU41">
        <f t="shared" si="2"/>
        <v>1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f t="shared" si="3"/>
        <v>0</v>
      </c>
    </row>
    <row r="42" spans="1:60" x14ac:dyDescent="0.25">
      <c r="A42" t="s">
        <v>120</v>
      </c>
      <c r="B42" t="s">
        <v>185</v>
      </c>
      <c r="C42">
        <v>1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f t="shared" si="1"/>
        <v>3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f t="shared" si="0"/>
        <v>1</v>
      </c>
      <c r="AG42" t="s">
        <v>161</v>
      </c>
      <c r="AH42" t="s">
        <v>223</v>
      </c>
      <c r="AI42">
        <v>0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f t="shared" si="2"/>
        <v>1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f t="shared" si="3"/>
        <v>0</v>
      </c>
    </row>
    <row r="43" spans="1:60" x14ac:dyDescent="0.25">
      <c r="A43" t="s">
        <v>147</v>
      </c>
      <c r="B43" t="s">
        <v>210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f t="shared" si="1"/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f t="shared" si="0"/>
        <v>0</v>
      </c>
      <c r="AG43" t="s">
        <v>164</v>
      </c>
      <c r="AH43" t="s">
        <v>226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</v>
      </c>
      <c r="AQ43">
        <v>0</v>
      </c>
      <c r="AR43">
        <v>0</v>
      </c>
      <c r="AS43">
        <v>0</v>
      </c>
      <c r="AT43">
        <v>0</v>
      </c>
      <c r="AU43">
        <f t="shared" si="2"/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f t="shared" si="3"/>
        <v>0</v>
      </c>
    </row>
    <row r="44" spans="1:60" x14ac:dyDescent="0.25">
      <c r="A44" t="s">
        <v>166</v>
      </c>
      <c r="B44" t="s">
        <v>227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f t="shared" si="1"/>
        <v>2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f t="shared" si="0"/>
        <v>1</v>
      </c>
      <c r="AG44" t="s">
        <v>165</v>
      </c>
      <c r="AH44" t="s">
        <v>235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f t="shared" si="2"/>
        <v>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f t="shared" si="3"/>
        <v>0</v>
      </c>
    </row>
    <row r="45" spans="1:60" x14ac:dyDescent="0.25">
      <c r="A45" t="s">
        <v>144</v>
      </c>
      <c r="B45" t="s">
        <v>208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f t="shared" si="1"/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f t="shared" si="0"/>
        <v>0</v>
      </c>
      <c r="AG45" t="s">
        <v>168</v>
      </c>
      <c r="AH45" t="s">
        <v>229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f t="shared" si="2"/>
        <v>0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0</v>
      </c>
      <c r="BB45">
        <f t="shared" si="3"/>
        <v>1</v>
      </c>
    </row>
    <row r="46" spans="1:60" x14ac:dyDescent="0.25">
      <c r="A46" t="s">
        <v>152</v>
      </c>
      <c r="B46" t="s">
        <v>214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f t="shared" si="1"/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f t="shared" si="0"/>
        <v>0</v>
      </c>
      <c r="AG46" t="s">
        <v>169</v>
      </c>
      <c r="AH46" t="s">
        <v>230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f t="shared" si="2"/>
        <v>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f t="shared" si="3"/>
        <v>0</v>
      </c>
    </row>
    <row r="47" spans="1:60" x14ac:dyDescent="0.25">
      <c r="A47" t="s">
        <v>121</v>
      </c>
      <c r="B47" t="s">
        <v>186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f t="shared" si="1"/>
        <v>0</v>
      </c>
      <c r="P47">
        <v>0</v>
      </c>
      <c r="Q47">
        <v>0</v>
      </c>
      <c r="R47">
        <v>0</v>
      </c>
      <c r="S47">
        <v>1</v>
      </c>
      <c r="T47">
        <v>0</v>
      </c>
      <c r="U47">
        <v>0</v>
      </c>
      <c r="V47">
        <f t="shared" si="0"/>
        <v>1</v>
      </c>
      <c r="AI47">
        <v>16</v>
      </c>
      <c r="AJ47">
        <v>3</v>
      </c>
      <c r="AK47">
        <v>12</v>
      </c>
      <c r="AL47">
        <v>4</v>
      </c>
      <c r="AM47">
        <v>3</v>
      </c>
      <c r="AN47">
        <v>2</v>
      </c>
      <c r="AO47">
        <v>0</v>
      </c>
      <c r="AP47">
        <v>8</v>
      </c>
      <c r="AQ47">
        <v>7</v>
      </c>
      <c r="AR47">
        <v>2</v>
      </c>
      <c r="AS47">
        <v>3</v>
      </c>
      <c r="AT47">
        <v>1</v>
      </c>
      <c r="AU47">
        <v>5.083333333333333</v>
      </c>
      <c r="AV47">
        <v>2</v>
      </c>
      <c r="AW47">
        <v>0</v>
      </c>
      <c r="AX47">
        <v>0</v>
      </c>
      <c r="AY47">
        <v>3</v>
      </c>
      <c r="AZ47">
        <v>1</v>
      </c>
      <c r="BA47">
        <v>0</v>
      </c>
    </row>
    <row r="48" spans="1:60" x14ac:dyDescent="0.25">
      <c r="A48" t="s">
        <v>122</v>
      </c>
      <c r="B48" t="s">
        <v>187</v>
      </c>
      <c r="C48">
        <v>0</v>
      </c>
      <c r="D48">
        <v>0</v>
      </c>
      <c r="E48">
        <v>1</v>
      </c>
      <c r="F48">
        <v>1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f t="shared" si="1"/>
        <v>4</v>
      </c>
      <c r="P48">
        <v>1</v>
      </c>
      <c r="Q48">
        <v>0</v>
      </c>
      <c r="R48">
        <v>0</v>
      </c>
      <c r="S48">
        <v>0</v>
      </c>
      <c r="T48">
        <v>0</v>
      </c>
      <c r="U48">
        <v>0</v>
      </c>
      <c r="V48">
        <f t="shared" si="0"/>
        <v>1</v>
      </c>
      <c r="AU48">
        <v>4.8139632761626281</v>
      </c>
    </row>
    <row r="49" spans="1:54" x14ac:dyDescent="0.25">
      <c r="A49" t="s">
        <v>123</v>
      </c>
      <c r="B49" t="s">
        <v>188</v>
      </c>
      <c r="C49">
        <v>1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f t="shared" si="1"/>
        <v>2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f t="shared" si="0"/>
        <v>0</v>
      </c>
      <c r="AU49">
        <v>23.174242424242422</v>
      </c>
    </row>
    <row r="50" spans="1:54" x14ac:dyDescent="0.25">
      <c r="A50" t="s">
        <v>124</v>
      </c>
      <c r="B50" t="s">
        <v>189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0</v>
      </c>
      <c r="O50">
        <f t="shared" si="1"/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f t="shared" si="0"/>
        <v>0</v>
      </c>
      <c r="AU50">
        <f>COUNTIF(AU2:AU46,"&gt;0")</f>
        <v>38</v>
      </c>
      <c r="BB50">
        <f>COUNTIF(BB2:BB46,"&gt;0")</f>
        <v>7</v>
      </c>
    </row>
    <row r="51" spans="1:54" x14ac:dyDescent="0.25">
      <c r="A51" t="s">
        <v>125</v>
      </c>
      <c r="B51" t="s">
        <v>190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1</v>
      </c>
      <c r="N51">
        <v>1</v>
      </c>
      <c r="O51">
        <f t="shared" si="1"/>
        <v>3</v>
      </c>
      <c r="P51">
        <v>0</v>
      </c>
      <c r="Q51">
        <v>0</v>
      </c>
      <c r="R51">
        <v>0</v>
      </c>
      <c r="S51">
        <v>0</v>
      </c>
      <c r="T51">
        <v>1</v>
      </c>
      <c r="U51">
        <v>1</v>
      </c>
      <c r="V51">
        <f t="shared" si="0"/>
        <v>2</v>
      </c>
    </row>
    <row r="52" spans="1:54" x14ac:dyDescent="0.25">
      <c r="A52" t="s">
        <v>126</v>
      </c>
      <c r="B52" t="s">
        <v>191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f t="shared" si="1"/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f t="shared" si="0"/>
        <v>0</v>
      </c>
    </row>
    <row r="53" spans="1:54" x14ac:dyDescent="0.25">
      <c r="A53" t="s">
        <v>139</v>
      </c>
      <c r="B53" t="s">
        <v>205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f t="shared" si="1"/>
        <v>2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f t="shared" si="0"/>
        <v>0</v>
      </c>
    </row>
    <row r="54" spans="1:54" x14ac:dyDescent="0.25">
      <c r="A54" t="s">
        <v>140</v>
      </c>
      <c r="B54" t="s">
        <v>206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f t="shared" si="1"/>
        <v>1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f t="shared" si="0"/>
        <v>1</v>
      </c>
    </row>
    <row r="55" spans="1:54" x14ac:dyDescent="0.25">
      <c r="A55" t="s">
        <v>141</v>
      </c>
      <c r="B55" t="s">
        <v>202</v>
      </c>
      <c r="C55">
        <v>1</v>
      </c>
      <c r="D55">
        <v>0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0</v>
      </c>
      <c r="M55">
        <v>1</v>
      </c>
      <c r="N55">
        <v>0</v>
      </c>
      <c r="O55">
        <f t="shared" si="1"/>
        <v>9</v>
      </c>
      <c r="P55">
        <v>0</v>
      </c>
      <c r="Q55">
        <v>0</v>
      </c>
      <c r="R55">
        <v>1</v>
      </c>
      <c r="S55">
        <v>0</v>
      </c>
      <c r="T55">
        <v>1</v>
      </c>
      <c r="U55">
        <v>0</v>
      </c>
      <c r="V55">
        <f t="shared" si="0"/>
        <v>2</v>
      </c>
    </row>
    <row r="56" spans="1:54" x14ac:dyDescent="0.25">
      <c r="A56" t="s">
        <v>142</v>
      </c>
      <c r="B56" t="s">
        <v>207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f t="shared" si="1"/>
        <v>2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f t="shared" si="0"/>
        <v>1</v>
      </c>
    </row>
    <row r="57" spans="1:54" x14ac:dyDescent="0.25">
      <c r="A57" t="s">
        <v>153</v>
      </c>
      <c r="B57" t="s">
        <v>215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f t="shared" si="1"/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f t="shared" si="0"/>
        <v>0</v>
      </c>
    </row>
    <row r="58" spans="1:54" x14ac:dyDescent="0.25">
      <c r="A58" t="s">
        <v>127</v>
      </c>
      <c r="B58" t="s">
        <v>192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f t="shared" si="1"/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f t="shared" si="0"/>
        <v>0</v>
      </c>
    </row>
    <row r="59" spans="1:54" x14ac:dyDescent="0.25">
      <c r="A59" t="s">
        <v>128</v>
      </c>
      <c r="B59" t="s">
        <v>193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f t="shared" si="1"/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f t="shared" si="0"/>
        <v>0</v>
      </c>
    </row>
    <row r="60" spans="1:54" x14ac:dyDescent="0.25">
      <c r="A60" t="s">
        <v>154</v>
      </c>
      <c r="B60" t="s">
        <v>216</v>
      </c>
      <c r="C60">
        <v>1</v>
      </c>
      <c r="D60">
        <v>0</v>
      </c>
      <c r="E60">
        <v>1</v>
      </c>
      <c r="F60">
        <v>1</v>
      </c>
      <c r="G60">
        <v>0</v>
      </c>
      <c r="H60">
        <v>0</v>
      </c>
      <c r="I60">
        <v>0</v>
      </c>
      <c r="J60">
        <v>1</v>
      </c>
      <c r="K60">
        <v>0</v>
      </c>
      <c r="L60">
        <v>1</v>
      </c>
      <c r="M60">
        <v>0</v>
      </c>
      <c r="N60">
        <v>0</v>
      </c>
      <c r="O60">
        <f t="shared" si="1"/>
        <v>5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f t="shared" si="0"/>
        <v>0</v>
      </c>
    </row>
    <row r="61" spans="1:54" x14ac:dyDescent="0.25">
      <c r="A61" t="s">
        <v>143</v>
      </c>
      <c r="B61" t="s">
        <v>193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f t="shared" si="1"/>
        <v>1</v>
      </c>
      <c r="P61">
        <v>0</v>
      </c>
      <c r="Q61">
        <v>1</v>
      </c>
      <c r="R61">
        <v>0</v>
      </c>
      <c r="S61">
        <v>0</v>
      </c>
      <c r="T61">
        <v>1</v>
      </c>
      <c r="U61">
        <v>0</v>
      </c>
      <c r="V61">
        <f t="shared" si="0"/>
        <v>2</v>
      </c>
    </row>
    <row r="62" spans="1:54" x14ac:dyDescent="0.25">
      <c r="A62" t="s">
        <v>150</v>
      </c>
      <c r="B62" t="s">
        <v>213</v>
      </c>
      <c r="C62">
        <v>1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f t="shared" si="1"/>
        <v>2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f t="shared" si="0"/>
        <v>0</v>
      </c>
    </row>
    <row r="63" spans="1:54" x14ac:dyDescent="0.25">
      <c r="A63" t="s">
        <v>151</v>
      </c>
      <c r="B63" t="s">
        <v>204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f t="shared" si="1"/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f t="shared" si="0"/>
        <v>0</v>
      </c>
    </row>
    <row r="64" spans="1:54" x14ac:dyDescent="0.25">
      <c r="A64" t="s">
        <v>167</v>
      </c>
      <c r="B64" t="s">
        <v>228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f t="shared" si="1"/>
        <v>2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f t="shared" si="0"/>
        <v>1</v>
      </c>
    </row>
    <row r="65" spans="1:22" x14ac:dyDescent="0.25">
      <c r="A65" t="s">
        <v>168</v>
      </c>
      <c r="B65" t="s">
        <v>229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f t="shared" si="1"/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f t="shared" si="0"/>
        <v>1</v>
      </c>
    </row>
    <row r="66" spans="1:22" x14ac:dyDescent="0.25">
      <c r="A66" t="s">
        <v>129</v>
      </c>
      <c r="B66" t="s">
        <v>194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  <c r="K66">
        <v>1</v>
      </c>
      <c r="L66">
        <v>0</v>
      </c>
      <c r="M66">
        <v>1</v>
      </c>
      <c r="N66">
        <v>0</v>
      </c>
      <c r="O66">
        <f t="shared" si="1"/>
        <v>3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f t="shared" si="0"/>
        <v>2</v>
      </c>
    </row>
    <row r="67" spans="1:22" x14ac:dyDescent="0.25">
      <c r="A67" t="s">
        <v>145</v>
      </c>
      <c r="B67" t="s">
        <v>209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f t="shared" si="1"/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f t="shared" ref="V67:V68" si="6">SUM(P67:U67)</f>
        <v>0</v>
      </c>
    </row>
    <row r="68" spans="1:22" x14ac:dyDescent="0.25">
      <c r="A68" t="s">
        <v>130</v>
      </c>
      <c r="B68" t="s">
        <v>171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f t="shared" ref="O68:O69" si="7">SUM(C68:N68)</f>
        <v>1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f t="shared" si="6"/>
        <v>0</v>
      </c>
    </row>
    <row r="69" spans="1:22" x14ac:dyDescent="0.25">
      <c r="A69" t="s">
        <v>131</v>
      </c>
      <c r="B69" t="s">
        <v>195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f t="shared" si="7"/>
        <v>0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f>SUM(P69:U69)</f>
        <v>1</v>
      </c>
    </row>
    <row r="70" spans="1:22" x14ac:dyDescent="0.25">
      <c r="C70">
        <v>23</v>
      </c>
      <c r="D70">
        <v>3</v>
      </c>
      <c r="E70">
        <v>23</v>
      </c>
      <c r="F70">
        <v>11</v>
      </c>
      <c r="G70">
        <v>10</v>
      </c>
      <c r="H70">
        <v>10</v>
      </c>
      <c r="I70">
        <v>2</v>
      </c>
      <c r="J70">
        <v>19</v>
      </c>
      <c r="K70">
        <v>17</v>
      </c>
      <c r="L70">
        <v>6</v>
      </c>
      <c r="M70">
        <v>10</v>
      </c>
      <c r="N70">
        <v>7</v>
      </c>
      <c r="O70">
        <v>11.75</v>
      </c>
      <c r="P70">
        <v>7</v>
      </c>
      <c r="Q70">
        <v>5</v>
      </c>
      <c r="R70">
        <v>5</v>
      </c>
      <c r="S70">
        <v>12</v>
      </c>
      <c r="T70">
        <v>7</v>
      </c>
      <c r="U70">
        <v>5</v>
      </c>
    </row>
    <row r="71" spans="1:22" x14ac:dyDescent="0.25">
      <c r="O71">
        <v>7.2000631310363588</v>
      </c>
    </row>
    <row r="72" spans="1:22" x14ac:dyDescent="0.25">
      <c r="O72">
        <v>51.840909090909093</v>
      </c>
    </row>
    <row r="73" spans="1:22" x14ac:dyDescent="0.25">
      <c r="O73">
        <f>COUNTIF(O2:O69,"&gt;0")</f>
        <v>61</v>
      </c>
      <c r="V73">
        <f>COUNTIF(V2:V69,"&gt;0")</f>
        <v>30</v>
      </c>
    </row>
  </sheetData>
  <sortState xmlns:xlrd2="http://schemas.microsoft.com/office/spreadsheetml/2017/richdata2" ref="A2:U84">
    <sortCondition ref="A2:A84"/>
  </sortState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ocorrencia 2023</vt:lpstr>
      <vt:lpstr>dados ocorrencia 2023 exclusiva</vt:lpstr>
      <vt:lpstr>Rarefação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Mattox</dc:creator>
  <cp:lastModifiedBy>Mauricio Cetra</cp:lastModifiedBy>
  <dcterms:created xsi:type="dcterms:W3CDTF">2022-12-15T18:53:01Z</dcterms:created>
  <dcterms:modified xsi:type="dcterms:W3CDTF">2023-06-16T15:04:28Z</dcterms:modified>
</cp:coreProperties>
</file>