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d129375e4439b47/Desktop/UFSCar/Mestrado/FAPESP/Dados/Crotalária/"/>
    </mc:Choice>
  </mc:AlternateContent>
  <xr:revisionPtr revIDLastSave="44" documentId="13_ncr:1_{326D3571-C720-4D45-A6C2-90DDE6F47F79}" xr6:coauthVersionLast="47" xr6:coauthVersionMax="47" xr10:uidLastSave="{7B60B3B4-F171-4295-B695-48E00D9E6B2A}"/>
  <bookViews>
    <workbookView xWindow="-120" yWindow="-120" windowWidth="20730" windowHeight="11040" xr2:uid="{00000000-000D-0000-FFFF-FFFF00000000}"/>
  </bookViews>
  <sheets>
    <sheet name="CLOMAZONE" sheetId="1" r:id="rId1"/>
    <sheet name="INDAZIFLAM" sheetId="2" r:id="rId2"/>
    <sheet name="SULFENTRAZON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9" i="3" l="1"/>
  <c r="L18" i="3"/>
  <c r="N11" i="2"/>
  <c r="N19" i="3"/>
  <c r="L6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M4" i="3"/>
  <c r="N4" i="3"/>
  <c r="O4" i="3"/>
  <c r="M5" i="3"/>
  <c r="N5" i="3"/>
  <c r="O5" i="3"/>
  <c r="M6" i="3"/>
  <c r="N6" i="3"/>
  <c r="O6" i="3"/>
  <c r="M7" i="3"/>
  <c r="N7" i="3"/>
  <c r="O7" i="3"/>
  <c r="M8" i="3"/>
  <c r="N8" i="3"/>
  <c r="O8" i="3"/>
  <c r="M9" i="3"/>
  <c r="N9" i="3"/>
  <c r="O9" i="3"/>
  <c r="M10" i="3"/>
  <c r="N10" i="3"/>
  <c r="O10" i="3"/>
  <c r="M11" i="3"/>
  <c r="N11" i="3"/>
  <c r="O11" i="3"/>
  <c r="M12" i="3"/>
  <c r="N12" i="3"/>
  <c r="O12" i="3"/>
  <c r="M13" i="3"/>
  <c r="N13" i="3"/>
  <c r="O13" i="3"/>
  <c r="M14" i="3"/>
  <c r="N14" i="3"/>
  <c r="O14" i="3"/>
  <c r="M15" i="3"/>
  <c r="N15" i="3"/>
  <c r="O15" i="3"/>
  <c r="M16" i="3"/>
  <c r="N16" i="3"/>
  <c r="O16" i="3"/>
  <c r="M17" i="3"/>
  <c r="N17" i="3"/>
  <c r="O17" i="3"/>
  <c r="M18" i="3"/>
  <c r="N18" i="3"/>
  <c r="O18" i="3"/>
  <c r="M19" i="3"/>
  <c r="M20" i="3"/>
  <c r="N20" i="3"/>
  <c r="O20" i="3"/>
  <c r="M21" i="3"/>
  <c r="N21" i="3"/>
  <c r="O21" i="3"/>
  <c r="M22" i="3"/>
  <c r="N22" i="3"/>
  <c r="O22" i="3"/>
  <c r="M23" i="3"/>
  <c r="N23" i="3"/>
  <c r="O23" i="3"/>
  <c r="M24" i="3"/>
  <c r="N24" i="3"/>
  <c r="O24" i="3"/>
  <c r="M25" i="3"/>
  <c r="N25" i="3"/>
  <c r="O25" i="3"/>
  <c r="M26" i="3"/>
  <c r="N26" i="3"/>
  <c r="O26" i="3"/>
  <c r="M27" i="3"/>
  <c r="N27" i="3"/>
  <c r="O27" i="3"/>
  <c r="M28" i="3"/>
  <c r="N28" i="3"/>
  <c r="O28" i="3"/>
  <c r="L5" i="3"/>
  <c r="L7" i="3"/>
  <c r="L8" i="3"/>
  <c r="L9" i="3"/>
  <c r="L10" i="3"/>
  <c r="L11" i="3"/>
  <c r="L12" i="3"/>
  <c r="L13" i="3"/>
  <c r="L14" i="3"/>
  <c r="L15" i="3"/>
  <c r="L16" i="3"/>
  <c r="L17" i="3"/>
  <c r="L19" i="3"/>
  <c r="L20" i="3"/>
  <c r="L21" i="3"/>
  <c r="L22" i="3"/>
  <c r="L23" i="3"/>
  <c r="L24" i="3"/>
  <c r="L25" i="3"/>
  <c r="L26" i="3"/>
  <c r="L27" i="3"/>
  <c r="L28" i="3"/>
  <c r="L4" i="3"/>
  <c r="M4" i="2"/>
  <c r="N4" i="2"/>
  <c r="O4" i="2"/>
  <c r="P4" i="2"/>
  <c r="M5" i="2"/>
  <c r="N5" i="2"/>
  <c r="O5" i="2"/>
  <c r="P5" i="2"/>
  <c r="M6" i="2"/>
  <c r="N6" i="2"/>
  <c r="O6" i="2"/>
  <c r="P6" i="2"/>
  <c r="M7" i="2"/>
  <c r="N7" i="2"/>
  <c r="O7" i="2"/>
  <c r="P7" i="2"/>
  <c r="M8" i="2"/>
  <c r="N8" i="2"/>
  <c r="O8" i="2"/>
  <c r="P8" i="2"/>
  <c r="M9" i="2"/>
  <c r="N9" i="2"/>
  <c r="O9" i="2"/>
  <c r="P9" i="2"/>
  <c r="M10" i="2"/>
  <c r="N10" i="2"/>
  <c r="O10" i="2"/>
  <c r="P10" i="2"/>
  <c r="M11" i="2"/>
  <c r="O11" i="2"/>
  <c r="P11" i="2"/>
  <c r="M12" i="2"/>
  <c r="N12" i="2"/>
  <c r="O12" i="2"/>
  <c r="P12" i="2"/>
  <c r="M13" i="2"/>
  <c r="N13" i="2"/>
  <c r="O13" i="2"/>
  <c r="P13" i="2"/>
  <c r="M14" i="2"/>
  <c r="N14" i="2"/>
  <c r="O14" i="2"/>
  <c r="P14" i="2"/>
  <c r="M15" i="2"/>
  <c r="N15" i="2"/>
  <c r="O15" i="2"/>
  <c r="P15" i="2"/>
  <c r="M16" i="2"/>
  <c r="N16" i="2"/>
  <c r="O16" i="2"/>
  <c r="P16" i="2"/>
  <c r="M17" i="2"/>
  <c r="N17" i="2"/>
  <c r="O17" i="2"/>
  <c r="P17" i="2"/>
  <c r="M18" i="2"/>
  <c r="N18" i="2"/>
  <c r="O18" i="2"/>
  <c r="P18" i="2"/>
  <c r="M19" i="2"/>
  <c r="N19" i="2"/>
  <c r="O19" i="2"/>
  <c r="P19" i="2"/>
  <c r="M20" i="2"/>
  <c r="N20" i="2"/>
  <c r="O20" i="2"/>
  <c r="P20" i="2"/>
  <c r="M21" i="2"/>
  <c r="N21" i="2"/>
  <c r="O21" i="2"/>
  <c r="P21" i="2"/>
  <c r="M22" i="2"/>
  <c r="N22" i="2"/>
  <c r="O22" i="2"/>
  <c r="P22" i="2"/>
  <c r="M23" i="2"/>
  <c r="N23" i="2"/>
  <c r="O23" i="2"/>
  <c r="P23" i="2"/>
  <c r="M24" i="2"/>
  <c r="N24" i="2"/>
  <c r="O24" i="2"/>
  <c r="P24" i="2"/>
  <c r="M25" i="2"/>
  <c r="N25" i="2"/>
  <c r="O25" i="2"/>
  <c r="P25" i="2"/>
  <c r="M26" i="2"/>
  <c r="N26" i="2"/>
  <c r="O26" i="2"/>
  <c r="P26" i="2"/>
  <c r="M27" i="2"/>
  <c r="N27" i="2"/>
  <c r="O27" i="2"/>
  <c r="P27" i="2"/>
  <c r="M28" i="2"/>
  <c r="N28" i="2"/>
  <c r="O28" i="2"/>
  <c r="P28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4" i="2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4" i="1"/>
  <c r="M4" i="1"/>
  <c r="N4" i="1"/>
  <c r="O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4" i="1"/>
  <c r="E37" i="1"/>
  <c r="AA8" i="3" l="1"/>
  <c r="Z10" i="3"/>
  <c r="Y11" i="3"/>
  <c r="X12" i="3"/>
  <c r="Y10" i="3"/>
  <c r="W9" i="3"/>
  <c r="W11" i="3"/>
  <c r="AA11" i="3"/>
  <c r="W8" i="3"/>
  <c r="W12" i="3"/>
  <c r="X8" i="3"/>
  <c r="Y9" i="3"/>
  <c r="X11" i="3"/>
  <c r="Z12" i="3"/>
  <c r="AA12" i="3"/>
  <c r="AA9" i="3"/>
  <c r="W10" i="3"/>
  <c r="X9" i="3"/>
  <c r="Z11" i="3"/>
  <c r="AA10" i="3"/>
  <c r="Z8" i="3"/>
  <c r="X10" i="3"/>
  <c r="Y8" i="3"/>
  <c r="Z9" i="2"/>
  <c r="Z12" i="2"/>
  <c r="Z11" i="2"/>
  <c r="Y12" i="2"/>
  <c r="Y9" i="2"/>
  <c r="X11" i="2"/>
  <c r="AA9" i="2"/>
  <c r="W12" i="2"/>
  <c r="AA12" i="2"/>
  <c r="W10" i="2"/>
  <c r="AA10" i="2"/>
  <c r="Z8" i="2"/>
  <c r="Z10" i="2"/>
  <c r="Y8" i="2"/>
  <c r="Y10" i="2"/>
  <c r="X12" i="2"/>
  <c r="W11" i="2"/>
  <c r="X8" i="2"/>
  <c r="AA11" i="2"/>
  <c r="X9" i="2"/>
  <c r="X10" i="2"/>
  <c r="AA8" i="2"/>
  <c r="W8" i="2"/>
  <c r="Y10" i="1"/>
  <c r="Z10" i="1"/>
  <c r="Z9" i="1"/>
  <c r="Y11" i="1"/>
  <c r="W12" i="1"/>
  <c r="X12" i="1"/>
  <c r="Y8" i="1"/>
  <c r="Z11" i="1"/>
  <c r="X11" i="1"/>
  <c r="W9" i="1"/>
  <c r="Y9" i="1"/>
  <c r="Z12" i="1"/>
  <c r="Z8" i="1"/>
  <c r="W11" i="1"/>
  <c r="Y12" i="1"/>
  <c r="W10" i="1"/>
  <c r="V9" i="1"/>
  <c r="X10" i="1"/>
  <c r="X9" i="1"/>
  <c r="W8" i="1"/>
  <c r="Z9" i="3"/>
  <c r="V10" i="1"/>
  <c r="V12" i="1"/>
  <c r="V8" i="1"/>
  <c r="V11" i="1"/>
  <c r="Y11" i="2"/>
  <c r="Y12" i="3"/>
  <c r="X8" i="1"/>
  <c r="W9" i="2"/>
</calcChain>
</file>

<file path=xl/sharedStrings.xml><?xml version="1.0" encoding="utf-8"?>
<sst xmlns="http://schemas.openxmlformats.org/spreadsheetml/2006/main" count="172" uniqueCount="31">
  <si>
    <t>clomazone</t>
  </si>
  <si>
    <t>56 Dias Após Semeadura (DAS)</t>
  </si>
  <si>
    <t>0DAA</t>
  </si>
  <si>
    <t>10DAA</t>
  </si>
  <si>
    <t>20DAA</t>
  </si>
  <si>
    <t>40DAA</t>
  </si>
  <si>
    <t>60DAA</t>
  </si>
  <si>
    <t>2D</t>
  </si>
  <si>
    <t>A</t>
  </si>
  <si>
    <t>B</t>
  </si>
  <si>
    <t>C</t>
  </si>
  <si>
    <t>D</t>
  </si>
  <si>
    <t>E</t>
  </si>
  <si>
    <t>1D</t>
  </si>
  <si>
    <t>1/2D</t>
  </si>
  <si>
    <t>1/4D</t>
  </si>
  <si>
    <t>1/8D</t>
  </si>
  <si>
    <t>TESTEMUNHA</t>
  </si>
  <si>
    <t>Altura</t>
  </si>
  <si>
    <t>SULFENTRAZONE</t>
  </si>
  <si>
    <t>INDAZIFLAM</t>
  </si>
  <si>
    <t>test</t>
  </si>
  <si>
    <t>REDUÇÃO MASSA SECA DA PARTE AÉREA (%)</t>
  </si>
  <si>
    <t>Média testemunha</t>
  </si>
  <si>
    <t>mtest=2,185</t>
  </si>
  <si>
    <t>40 DAA</t>
  </si>
  <si>
    <t>60 DAA</t>
  </si>
  <si>
    <t>0 DAA</t>
  </si>
  <si>
    <t>10 DAA</t>
  </si>
  <si>
    <t>20 DAA</t>
  </si>
  <si>
    <t>ANOVA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</si>
</sst>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1" fillId="2" borderId="0" xfId="0" applyFont="1" applyFill="1"/>
    <xf numFmtId="14" fontId="1" fillId="2" borderId="0" xfId="0" applyNumberFormat="1" applyFont="1" applyFill="1"/>
    <xf numFmtId="2" fontId="0" fillId="0" borderId="0" xfId="0" applyNumberFormat="1"/>
    <xf numFmtId="0" fontId="2" fillId="0" borderId="0" xfId="0" applyFont="1"/>
    <xf numFmtId="0" fontId="2" fillId="2" borderId="0" xfId="0" applyFont="1" applyFill="1"/>
    <xf numFmtId="0" fontId="0" fillId="2" borderId="0" xfId="0" applyFill="1"/>
    <xf numFmtId="2" fontId="0" fillId="2" borderId="0" xfId="0" applyNumberFormat="1" applyFill="1"/>
    <xf numFmtId="0" fontId="3" fillId="0" borderId="0" xfId="0" applyFo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8"/>
  <sheetViews>
    <sheetView tabSelected="1" topLeftCell="F108" workbookViewId="0">
      <selection activeCell="P4" sqref="P4:P128"/>
    </sheetView>
  </sheetViews>
  <sheetFormatPr defaultRowHeight="15" x14ac:dyDescent="0.25"/>
  <cols>
    <col min="1" max="1" width="6.42578125" bestFit="1" customWidth="1"/>
    <col min="2" max="2" width="10.5703125" bestFit="1" customWidth="1"/>
    <col min="3" max="3" width="28.42578125" bestFit="1" customWidth="1"/>
    <col min="4" max="4" width="6.28515625" customWidth="1"/>
    <col min="5" max="5" width="18" bestFit="1" customWidth="1"/>
    <col min="6" max="9" width="10.7109375" bestFit="1" customWidth="1"/>
    <col min="16" max="16" width="9.140625" style="7"/>
  </cols>
  <sheetData>
    <row r="1" spans="1:26" x14ac:dyDescent="0.25">
      <c r="A1" s="2" t="s">
        <v>18</v>
      </c>
      <c r="B1" s="2" t="s">
        <v>0</v>
      </c>
      <c r="C1" s="2" t="s">
        <v>1</v>
      </c>
    </row>
    <row r="2" spans="1:26" x14ac:dyDescent="0.25">
      <c r="C2" s="3"/>
      <c r="E2" s="1">
        <v>44775</v>
      </c>
      <c r="F2" s="1">
        <v>44783</v>
      </c>
      <c r="G2" s="1">
        <v>44790</v>
      </c>
      <c r="H2" s="1">
        <v>44808</v>
      </c>
      <c r="I2" s="1">
        <v>44832</v>
      </c>
      <c r="K2" s="11" t="s">
        <v>22</v>
      </c>
      <c r="L2" s="11"/>
      <c r="M2" s="11"/>
      <c r="N2" s="11"/>
      <c r="O2" s="11"/>
      <c r="P2" s="10"/>
      <c r="Q2" s="10"/>
      <c r="R2" s="10"/>
    </row>
    <row r="3" spans="1:26" x14ac:dyDescent="0.25">
      <c r="E3" t="s">
        <v>2</v>
      </c>
      <c r="F3" t="s">
        <v>3</v>
      </c>
      <c r="G3" t="s">
        <v>4</v>
      </c>
      <c r="H3" t="s">
        <v>5</v>
      </c>
      <c r="I3" t="s">
        <v>6</v>
      </c>
      <c r="K3" t="s">
        <v>2</v>
      </c>
      <c r="L3" t="s">
        <v>3</v>
      </c>
      <c r="M3" t="s">
        <v>4</v>
      </c>
      <c r="N3" t="s">
        <v>5</v>
      </c>
      <c r="O3" t="s">
        <v>6</v>
      </c>
      <c r="P3" s="7" t="s">
        <v>30</v>
      </c>
    </row>
    <row r="4" spans="1:26" x14ac:dyDescent="0.25">
      <c r="C4" t="s">
        <v>7</v>
      </c>
      <c r="D4" t="s">
        <v>8</v>
      </c>
      <c r="E4">
        <v>0.93</v>
      </c>
      <c r="F4">
        <v>0.84</v>
      </c>
      <c r="G4">
        <v>0.9</v>
      </c>
      <c r="H4">
        <v>1.1499999999999999</v>
      </c>
      <c r="I4">
        <v>1.21</v>
      </c>
      <c r="K4" s="4">
        <f>(100-((E4*100))/2.185)</f>
        <v>57.437070938215101</v>
      </c>
      <c r="L4" s="4">
        <f>(100-((F4*100))/2.185)</f>
        <v>61.556064073226544</v>
      </c>
      <c r="M4" s="4">
        <f>(100-((G4*100))/2.185)</f>
        <v>58.810068649885586</v>
      </c>
      <c r="N4" s="4">
        <f>(100-((H4*100))/2.185)</f>
        <v>47.368421052631589</v>
      </c>
      <c r="O4" s="4">
        <f>(100-((I4*100))/2.185)</f>
        <v>44.622425629290618</v>
      </c>
      <c r="P4" s="8">
        <v>57.437070938215101</v>
      </c>
    </row>
    <row r="5" spans="1:26" x14ac:dyDescent="0.25">
      <c r="D5" t="s">
        <v>9</v>
      </c>
      <c r="E5">
        <v>0.95</v>
      </c>
      <c r="F5">
        <v>1.1000000000000001</v>
      </c>
      <c r="G5">
        <v>0.77</v>
      </c>
      <c r="H5">
        <v>1.34</v>
      </c>
      <c r="I5">
        <v>1.4</v>
      </c>
      <c r="K5" s="4">
        <f>(100-((E5*100))/2.185)</f>
        <v>56.521739130434781</v>
      </c>
      <c r="L5" s="4">
        <f>(100-((F5*100))/2.185)</f>
        <v>49.656750572082373</v>
      </c>
      <c r="M5" s="4">
        <f>(100-((G5*100))/2.185)</f>
        <v>64.759725400457668</v>
      </c>
      <c r="N5" s="4">
        <f>(100-((H5*100))/2.185)</f>
        <v>38.672768878718536</v>
      </c>
      <c r="O5" s="4">
        <f>(100-((I5*100))/2.185)</f>
        <v>35.926773455377571</v>
      </c>
      <c r="P5" s="8">
        <v>56.521739130434781</v>
      </c>
    </row>
    <row r="6" spans="1:26" x14ac:dyDescent="0.25">
      <c r="D6" t="s">
        <v>10</v>
      </c>
      <c r="E6">
        <v>0.79</v>
      </c>
      <c r="F6">
        <v>0.71</v>
      </c>
      <c r="G6">
        <v>0.71</v>
      </c>
      <c r="H6">
        <v>1.1000000000000001</v>
      </c>
      <c r="I6">
        <v>1.3</v>
      </c>
      <c r="K6" s="4">
        <f>(100-((E6*100))/2.185)</f>
        <v>63.844393592677349</v>
      </c>
      <c r="L6" s="4">
        <f>(100-((F6*100))/2.185)</f>
        <v>67.505720823798626</v>
      </c>
      <c r="M6" s="4">
        <f>(100-((G6*100))/2.185)</f>
        <v>67.505720823798626</v>
      </c>
      <c r="N6" s="4">
        <f>(100-((H6*100))/2.185)</f>
        <v>49.656750572082373</v>
      </c>
      <c r="O6" s="4">
        <f>(100-((I6*100))/2.185)</f>
        <v>40.503432494279174</v>
      </c>
      <c r="P6" s="8">
        <v>63.844393592677349</v>
      </c>
      <c r="V6" t="s">
        <v>27</v>
      </c>
      <c r="W6" t="s">
        <v>28</v>
      </c>
      <c r="X6" s="9" t="s">
        <v>29</v>
      </c>
      <c r="Y6" s="9" t="s">
        <v>25</v>
      </c>
      <c r="Z6" s="9" t="s">
        <v>26</v>
      </c>
    </row>
    <row r="7" spans="1:26" x14ac:dyDescent="0.25">
      <c r="D7" t="s">
        <v>11</v>
      </c>
      <c r="E7">
        <v>0.98</v>
      </c>
      <c r="F7">
        <v>0.72</v>
      </c>
      <c r="G7">
        <v>0.77</v>
      </c>
      <c r="H7">
        <v>0.94</v>
      </c>
      <c r="I7">
        <v>1.18</v>
      </c>
      <c r="K7" s="4">
        <f>(100-((E7*100))/2.185)</f>
        <v>55.148741418764303</v>
      </c>
      <c r="L7" s="4">
        <f>(100-((F7*100))/2.185)</f>
        <v>67.048054919908466</v>
      </c>
      <c r="M7" s="4">
        <f>(100-((G7*100))/2.185)</f>
        <v>64.759725400457668</v>
      </c>
      <c r="N7" s="4">
        <f>(100-((H7*100))/2.185)</f>
        <v>56.979405034324941</v>
      </c>
      <c r="O7" s="4">
        <f>(100-((I7*100))/2.185)</f>
        <v>45.995423340961096</v>
      </c>
      <c r="P7" s="8">
        <v>55.148741418764303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</row>
    <row r="8" spans="1:26" x14ac:dyDescent="0.25">
      <c r="D8" t="s">
        <v>12</v>
      </c>
      <c r="E8">
        <v>0.75</v>
      </c>
      <c r="F8">
        <v>0.84</v>
      </c>
      <c r="G8">
        <v>0.71</v>
      </c>
      <c r="H8">
        <v>0.85</v>
      </c>
      <c r="I8">
        <v>1.19</v>
      </c>
      <c r="K8" s="4">
        <f>(100-((E8*100))/2.185)</f>
        <v>65.675057208237988</v>
      </c>
      <c r="L8" s="4">
        <f>(100-((F8*100))/2.185)</f>
        <v>61.556064073226544</v>
      </c>
      <c r="M8" s="4">
        <f>(100-((G8*100))/2.185)</f>
        <v>67.505720823798626</v>
      </c>
      <c r="N8" s="4">
        <f>(100-((H8*100))/2.185)</f>
        <v>61.098398169336384</v>
      </c>
      <c r="O8" s="4">
        <f>(100-((I8*100))/2.185)</f>
        <v>45.537757437070937</v>
      </c>
      <c r="P8" s="8">
        <v>65.675057208237988</v>
      </c>
      <c r="U8">
        <v>157.5</v>
      </c>
      <c r="V8" s="4">
        <f>AVERAGE(K24:K28)</f>
        <v>41.784897025171624</v>
      </c>
      <c r="W8" s="8">
        <f>AVERAGE(L24:L28)</f>
        <v>44.897025171624719</v>
      </c>
      <c r="X8" s="8">
        <f>AVERAGE(M24:M28)</f>
        <v>41.601830663615559</v>
      </c>
      <c r="Y8" s="8">
        <f t="shared" ref="Y8:Z8" si="0">AVERAGE(N24:N28)</f>
        <v>35.835240274599542</v>
      </c>
      <c r="Z8" s="8">
        <f t="shared" si="0"/>
        <v>44.073226544622422</v>
      </c>
    </row>
    <row r="9" spans="1:26" x14ac:dyDescent="0.25">
      <c r="C9" t="s">
        <v>13</v>
      </c>
      <c r="D9" t="s">
        <v>8</v>
      </c>
      <c r="E9">
        <v>0.97</v>
      </c>
      <c r="F9">
        <v>1.06</v>
      </c>
      <c r="G9">
        <v>0.7</v>
      </c>
      <c r="H9">
        <v>0.92</v>
      </c>
      <c r="I9">
        <v>1.48</v>
      </c>
      <c r="K9" s="4">
        <f>(100-((E9*100))/2.185)</f>
        <v>55.606407322654462</v>
      </c>
      <c r="L9" s="4">
        <f>(100-((F9*100))/2.185)</f>
        <v>51.487414187643019</v>
      </c>
      <c r="M9" s="4">
        <f>(100-((G9*100))/2.185)</f>
        <v>67.963386727688786</v>
      </c>
      <c r="N9" s="4">
        <f>(100-((H9*100))/2.185)</f>
        <v>57.894736842105267</v>
      </c>
      <c r="O9" s="4">
        <f>(100-((I9*100))/2.185)</f>
        <v>32.265446224256294</v>
      </c>
      <c r="P9" s="8">
        <v>55.606407322654462</v>
      </c>
      <c r="U9">
        <v>315</v>
      </c>
      <c r="V9" s="4">
        <f>AVERAGE(K19:K23)</f>
        <v>47.276887871853553</v>
      </c>
      <c r="W9" s="8">
        <f t="shared" ref="W9:Z9" si="1">AVERAGE(L19:L23)</f>
        <v>55.697940503432505</v>
      </c>
      <c r="X9" s="8">
        <f t="shared" si="1"/>
        <v>53.958810068649882</v>
      </c>
      <c r="Y9" s="8">
        <f t="shared" si="1"/>
        <v>45.812356979405038</v>
      </c>
      <c r="Z9" s="8">
        <f t="shared" si="1"/>
        <v>44.439359267734552</v>
      </c>
    </row>
    <row r="10" spans="1:26" x14ac:dyDescent="0.25">
      <c r="D10" t="s">
        <v>9</v>
      </c>
      <c r="E10">
        <v>1.05</v>
      </c>
      <c r="F10">
        <v>0.65</v>
      </c>
      <c r="G10">
        <v>0.78</v>
      </c>
      <c r="H10">
        <v>1.03</v>
      </c>
      <c r="I10">
        <v>1.41</v>
      </c>
      <c r="K10" s="4">
        <f>(100-((E10*100))/2.185)</f>
        <v>51.945080091533185</v>
      </c>
      <c r="L10" s="4">
        <f>(100-((F10*100))/2.185)</f>
        <v>70.251716247139584</v>
      </c>
      <c r="M10" s="4">
        <f>(100-((G10*100))/2.185)</f>
        <v>64.302059496567509</v>
      </c>
      <c r="N10" s="4">
        <f>(100-((H10*100))/2.185)</f>
        <v>52.860411899313505</v>
      </c>
      <c r="O10" s="4">
        <f>(100-((I10*100))/2.185)</f>
        <v>35.469107551487411</v>
      </c>
      <c r="P10" s="8">
        <v>51.945080091533185</v>
      </c>
      <c r="U10">
        <v>630</v>
      </c>
      <c r="V10" s="4">
        <f>AVERAGE(K14:K18)</f>
        <v>49.016018306636155</v>
      </c>
      <c r="W10" s="8">
        <f t="shared" ref="W10:Z10" si="2">AVERAGE(L14:L18)</f>
        <v>54.233409610983983</v>
      </c>
      <c r="X10" s="8">
        <f t="shared" si="2"/>
        <v>63.661327231121277</v>
      </c>
      <c r="Y10" s="8">
        <f t="shared" si="2"/>
        <v>48.100686498855836</v>
      </c>
      <c r="Z10" s="8">
        <f t="shared" si="2"/>
        <v>38.764302059496565</v>
      </c>
    </row>
    <row r="11" spans="1:26" x14ac:dyDescent="0.25">
      <c r="D11" t="s">
        <v>10</v>
      </c>
      <c r="E11">
        <v>0.96</v>
      </c>
      <c r="F11">
        <v>0.84</v>
      </c>
      <c r="G11">
        <v>0.83</v>
      </c>
      <c r="H11">
        <v>0.93</v>
      </c>
      <c r="I11">
        <v>1.2</v>
      </c>
      <c r="K11" s="4">
        <f>(100-((E11*100))/2.185)</f>
        <v>56.064073226544622</v>
      </c>
      <c r="L11" s="4">
        <f>(100-((F11*100))/2.185)</f>
        <v>61.556064073226544</v>
      </c>
      <c r="M11" s="4">
        <f>(100-((G11*100))/2.185)</f>
        <v>62.013729977116704</v>
      </c>
      <c r="N11" s="4">
        <f>(100-((H11*100))/2.185)</f>
        <v>57.437070938215101</v>
      </c>
      <c r="O11" s="4">
        <f>(100-((I11*100))/2.185)</f>
        <v>45.080091533180777</v>
      </c>
      <c r="P11" s="8">
        <v>56.064073226544622</v>
      </c>
      <c r="U11">
        <v>1260</v>
      </c>
      <c r="V11" s="4">
        <f>AVERAGE(K9:K13)</f>
        <v>55.78947368421052</v>
      </c>
      <c r="W11" s="8">
        <f t="shared" ref="W11:Y11" si="3">AVERAGE(L9:L13)</f>
        <v>58.077803203661325</v>
      </c>
      <c r="X11" s="8">
        <f t="shared" si="3"/>
        <v>63.752860411899313</v>
      </c>
      <c r="Y11" s="8">
        <f t="shared" si="3"/>
        <v>54.599542334096114</v>
      </c>
      <c r="Z11" s="8">
        <f>AVERAGE(O9:O13)</f>
        <v>39.679633867276884</v>
      </c>
    </row>
    <row r="12" spans="1:26" x14ac:dyDescent="0.25">
      <c r="D12" t="s">
        <v>11</v>
      </c>
      <c r="E12">
        <v>0.91</v>
      </c>
      <c r="F12">
        <v>0.94</v>
      </c>
      <c r="G12">
        <v>0.78</v>
      </c>
      <c r="H12">
        <v>0.97</v>
      </c>
      <c r="I12">
        <v>1.43</v>
      </c>
      <c r="K12" s="4">
        <f>(100-((E12*100))/2.185)</f>
        <v>58.352402745995427</v>
      </c>
      <c r="L12" s="4">
        <f>(100-((F12*100))/2.185)</f>
        <v>56.979405034324941</v>
      </c>
      <c r="M12" s="4">
        <f>(100-((G12*100))/2.185)</f>
        <v>64.302059496567509</v>
      </c>
      <c r="N12" s="4">
        <f>(100-((H12*100))/2.185)</f>
        <v>55.606407322654462</v>
      </c>
      <c r="O12" s="4">
        <f>(100-((I12*100))/2.185)</f>
        <v>34.553775743707092</v>
      </c>
      <c r="P12" s="8">
        <v>58.352402745995427</v>
      </c>
      <c r="U12">
        <v>2520</v>
      </c>
      <c r="V12" s="4">
        <f>AVERAGE(K4:K8)</f>
        <v>59.725400457665913</v>
      </c>
      <c r="W12" s="8">
        <f>AVERAGE(L4:L8)</f>
        <v>61.464530892448508</v>
      </c>
      <c r="X12" s="8">
        <f>AVERAGE(M4:M8)</f>
        <v>64.668192219679639</v>
      </c>
      <c r="Y12" s="8">
        <f t="shared" ref="Y12:Z12" si="4">AVERAGE(N4:N8)</f>
        <v>50.755148741418765</v>
      </c>
      <c r="Z12" s="8">
        <f t="shared" si="4"/>
        <v>42.517162471395878</v>
      </c>
    </row>
    <row r="13" spans="1:26" x14ac:dyDescent="0.25">
      <c r="D13" t="s">
        <v>12</v>
      </c>
      <c r="E13">
        <v>0.94</v>
      </c>
      <c r="F13">
        <v>1.0900000000000001</v>
      </c>
      <c r="G13">
        <v>0.87</v>
      </c>
      <c r="H13">
        <v>1.1100000000000001</v>
      </c>
      <c r="I13">
        <v>1.07</v>
      </c>
      <c r="K13" s="4">
        <f>(100-((E13*100))/2.185)</f>
        <v>56.979405034324941</v>
      </c>
      <c r="L13" s="4">
        <f>(100-((F13*100))/2.185)</f>
        <v>50.114416475972533</v>
      </c>
      <c r="M13" s="4">
        <f>(100-((G13*100))/2.185)</f>
        <v>60.183066361556065</v>
      </c>
      <c r="N13" s="4">
        <f>(100-((H13*100))/2.185)</f>
        <v>49.199084668192214</v>
      </c>
      <c r="O13" s="4">
        <f>(100-((I13*100))/2.185)</f>
        <v>51.029748283752859</v>
      </c>
      <c r="P13" s="8">
        <v>56.979405034324941</v>
      </c>
    </row>
    <row r="14" spans="1:26" x14ac:dyDescent="0.25">
      <c r="C14" t="s">
        <v>14</v>
      </c>
      <c r="D14" t="s">
        <v>8</v>
      </c>
      <c r="E14">
        <v>1.18</v>
      </c>
      <c r="F14">
        <v>0.96</v>
      </c>
      <c r="G14">
        <v>0.73</v>
      </c>
      <c r="H14">
        <v>1.25</v>
      </c>
      <c r="I14">
        <v>1.1100000000000001</v>
      </c>
      <c r="K14" s="4">
        <f>(100-((E14*100))/2.185)</f>
        <v>45.995423340961096</v>
      </c>
      <c r="L14" s="4">
        <f>(100-((F14*100))/2.185)</f>
        <v>56.064073226544622</v>
      </c>
      <c r="M14" s="4">
        <f>(100-((G14*100))/2.185)</f>
        <v>66.590389016018307</v>
      </c>
      <c r="N14" s="4">
        <f>(100-((H14*100))/2.185)</f>
        <v>42.791762013729979</v>
      </c>
      <c r="O14" s="4">
        <f>(100-((I14*100))/2.185)</f>
        <v>49.199084668192214</v>
      </c>
      <c r="P14" s="8">
        <v>45.995423340961096</v>
      </c>
    </row>
    <row r="15" spans="1:26" x14ac:dyDescent="0.25">
      <c r="D15" t="s">
        <v>9</v>
      </c>
      <c r="E15">
        <v>1.1599999999999999</v>
      </c>
      <c r="F15">
        <v>1</v>
      </c>
      <c r="G15">
        <v>0.73</v>
      </c>
      <c r="H15">
        <v>1.06</v>
      </c>
      <c r="I15">
        <v>1.51</v>
      </c>
      <c r="K15" s="4">
        <f>(100-((E15*100))/2.185)</f>
        <v>46.91075514874143</v>
      </c>
      <c r="L15" s="4">
        <f>(100-((F15*100))/2.185)</f>
        <v>54.233409610983983</v>
      </c>
      <c r="M15" s="4">
        <f>(100-((G15*100))/2.185)</f>
        <v>66.590389016018307</v>
      </c>
      <c r="N15" s="4">
        <f>(100-((H15*100))/2.185)</f>
        <v>51.487414187643019</v>
      </c>
      <c r="O15" s="4">
        <f>(100-((I15*100))/2.185)</f>
        <v>30.892448512585815</v>
      </c>
      <c r="P15" s="8">
        <v>46.91075514874143</v>
      </c>
    </row>
    <row r="16" spans="1:26" x14ac:dyDescent="0.25">
      <c r="D16" t="s">
        <v>10</v>
      </c>
      <c r="E16">
        <v>1.06</v>
      </c>
      <c r="F16">
        <v>0.9</v>
      </c>
      <c r="G16">
        <v>0.85</v>
      </c>
      <c r="H16">
        <v>1.1499999999999999</v>
      </c>
      <c r="I16">
        <v>1.41</v>
      </c>
      <c r="K16" s="4">
        <f>(100-((E16*100))/2.185)</f>
        <v>51.487414187643019</v>
      </c>
      <c r="L16" s="4">
        <f>(100-((F16*100))/2.185)</f>
        <v>58.810068649885586</v>
      </c>
      <c r="M16" s="4">
        <f>(100-((G16*100))/2.185)</f>
        <v>61.098398169336384</v>
      </c>
      <c r="N16" s="4">
        <f>(100-((H16*100))/2.185)</f>
        <v>47.368421052631589</v>
      </c>
      <c r="O16" s="4">
        <f>(100-((I16*100))/2.185)</f>
        <v>35.469107551487411</v>
      </c>
      <c r="P16" s="8">
        <v>51.487414187643019</v>
      </c>
    </row>
    <row r="17" spans="3:16" x14ac:dyDescent="0.25">
      <c r="D17" t="s">
        <v>11</v>
      </c>
      <c r="E17">
        <v>1.02</v>
      </c>
      <c r="F17">
        <v>1</v>
      </c>
      <c r="G17">
        <v>0.88</v>
      </c>
      <c r="H17">
        <v>0.94</v>
      </c>
      <c r="I17">
        <v>1.3</v>
      </c>
      <c r="K17" s="4">
        <f>(100-((E17*100))/2.185)</f>
        <v>53.318077803203664</v>
      </c>
      <c r="L17" s="4">
        <f>(100-((F17*100))/2.185)</f>
        <v>54.233409610983983</v>
      </c>
      <c r="M17" s="4">
        <f>(100-((G17*100))/2.185)</f>
        <v>59.725400457665906</v>
      </c>
      <c r="N17" s="4">
        <f>(100-((H17*100))/2.185)</f>
        <v>56.979405034324941</v>
      </c>
      <c r="O17" s="4">
        <f>(100-((I17*100))/2.185)</f>
        <v>40.503432494279174</v>
      </c>
      <c r="P17" s="8">
        <v>53.318077803203664</v>
      </c>
    </row>
    <row r="18" spans="3:16" x14ac:dyDescent="0.25">
      <c r="D18" t="s">
        <v>12</v>
      </c>
      <c r="E18">
        <v>1.1499999999999999</v>
      </c>
      <c r="F18">
        <v>1.1399999999999999</v>
      </c>
      <c r="G18">
        <v>0.78</v>
      </c>
      <c r="H18">
        <v>1.27</v>
      </c>
      <c r="I18">
        <v>1.36</v>
      </c>
      <c r="K18" s="4">
        <f>(100-((E18*100))/2.185)</f>
        <v>47.368421052631589</v>
      </c>
      <c r="L18" s="4">
        <f>(100-((F18*100))/2.185)</f>
        <v>47.826086956521749</v>
      </c>
      <c r="M18" s="4">
        <f>(100-((G18*100))/2.185)</f>
        <v>64.302059496567509</v>
      </c>
      <c r="N18" s="4">
        <f>(100-((H18*100))/2.185)</f>
        <v>41.87643020594966</v>
      </c>
      <c r="O18" s="4">
        <f>(100-((I18*100))/2.185)</f>
        <v>37.757437070938217</v>
      </c>
      <c r="P18" s="8">
        <v>47.368421052631589</v>
      </c>
    </row>
    <row r="19" spans="3:16" x14ac:dyDescent="0.25">
      <c r="C19" t="s">
        <v>15</v>
      </c>
      <c r="D19" t="s">
        <v>8</v>
      </c>
      <c r="E19">
        <v>1.1499999999999999</v>
      </c>
      <c r="F19">
        <v>1.02</v>
      </c>
      <c r="G19">
        <v>0.86</v>
      </c>
      <c r="H19">
        <v>1.59</v>
      </c>
      <c r="I19">
        <v>1.2</v>
      </c>
      <c r="K19" s="4">
        <f>(100-((E19*100))/2.185)</f>
        <v>47.368421052631589</v>
      </c>
      <c r="L19" s="4">
        <f>(100-((F19*100))/2.185)</f>
        <v>53.318077803203664</v>
      </c>
      <c r="M19" s="4">
        <f>(100-((G19*100))/2.185)</f>
        <v>60.640732265446225</v>
      </c>
      <c r="N19" s="4">
        <f>(100-((H19*100))/2.185)</f>
        <v>27.231121281464539</v>
      </c>
      <c r="O19" s="4">
        <f>(100-((I19*100))/2.185)</f>
        <v>45.080091533180777</v>
      </c>
      <c r="P19" s="8">
        <v>47.368421052631589</v>
      </c>
    </row>
    <row r="20" spans="3:16" x14ac:dyDescent="0.25">
      <c r="D20" t="s">
        <v>9</v>
      </c>
      <c r="E20">
        <v>1.32</v>
      </c>
      <c r="F20">
        <v>0.7</v>
      </c>
      <c r="G20">
        <v>1.07</v>
      </c>
      <c r="H20">
        <v>1.3</v>
      </c>
      <c r="I20">
        <v>0.92</v>
      </c>
      <c r="K20" s="4">
        <f>(100-((E20*100))/2.185)</f>
        <v>39.588100686498855</v>
      </c>
      <c r="L20" s="4">
        <f>(100-((F20*100))/2.185)</f>
        <v>67.963386727688786</v>
      </c>
      <c r="M20" s="4">
        <f>(100-((G20*100))/2.185)</f>
        <v>51.029748283752859</v>
      </c>
      <c r="N20" s="4">
        <f>(100-((H20*100))/2.185)</f>
        <v>40.503432494279174</v>
      </c>
      <c r="O20" s="4">
        <f>(100-((I20*100))/2.185)</f>
        <v>57.894736842105267</v>
      </c>
      <c r="P20" s="8">
        <v>39.588100686498855</v>
      </c>
    </row>
    <row r="21" spans="3:16" x14ac:dyDescent="0.25">
      <c r="D21" t="s">
        <v>10</v>
      </c>
      <c r="E21">
        <v>1.22</v>
      </c>
      <c r="F21">
        <v>0.95</v>
      </c>
      <c r="G21">
        <v>1.02</v>
      </c>
      <c r="H21">
        <v>1.1299999999999999</v>
      </c>
      <c r="I21">
        <v>1.0900000000000001</v>
      </c>
      <c r="K21" s="4">
        <f>(100-((E21*100))/2.185)</f>
        <v>44.164759725400458</v>
      </c>
      <c r="L21" s="4">
        <f>(100-((F21*100))/2.185)</f>
        <v>56.521739130434781</v>
      </c>
      <c r="M21" s="4">
        <f>(100-((G21*100))/2.185)</f>
        <v>53.318077803203664</v>
      </c>
      <c r="N21" s="4">
        <f>(100-((H21*100))/2.185)</f>
        <v>48.283752860411909</v>
      </c>
      <c r="O21" s="4">
        <f>(100-((I21*100))/2.185)</f>
        <v>50.114416475972533</v>
      </c>
      <c r="P21" s="8">
        <v>44.164759725400458</v>
      </c>
    </row>
    <row r="22" spans="3:16" x14ac:dyDescent="0.25">
      <c r="D22" t="s">
        <v>11</v>
      </c>
      <c r="E22">
        <v>1.1000000000000001</v>
      </c>
      <c r="F22">
        <v>1.1200000000000001</v>
      </c>
      <c r="G22">
        <v>1.07</v>
      </c>
      <c r="H22">
        <v>0.75</v>
      </c>
      <c r="I22">
        <v>1.19</v>
      </c>
      <c r="K22" s="4">
        <f>(100-((E22*100))/2.185)</f>
        <v>49.656750572082373</v>
      </c>
      <c r="L22" s="4">
        <f>(100-((F22*100))/2.185)</f>
        <v>48.741418764302054</v>
      </c>
      <c r="M22" s="4">
        <f>(100-((G22*100))/2.185)</f>
        <v>51.029748283752859</v>
      </c>
      <c r="N22" s="4">
        <f>(100-((H22*100))/2.185)</f>
        <v>65.675057208237988</v>
      </c>
      <c r="O22" s="4">
        <f>(100-((I22*100))/2.185)</f>
        <v>45.537757437070937</v>
      </c>
      <c r="P22" s="8">
        <v>49.656750572082373</v>
      </c>
    </row>
    <row r="23" spans="3:16" x14ac:dyDescent="0.25">
      <c r="D23" t="s">
        <v>12</v>
      </c>
      <c r="E23">
        <v>0.97</v>
      </c>
      <c r="F23">
        <v>1.05</v>
      </c>
      <c r="G23">
        <v>1.01</v>
      </c>
      <c r="H23">
        <v>1.1499999999999999</v>
      </c>
      <c r="I23">
        <v>1.67</v>
      </c>
      <c r="K23" s="4">
        <f>(100-((E23*100))/2.185)</f>
        <v>55.606407322654462</v>
      </c>
      <c r="L23" s="4">
        <f>(100-((F23*100))/2.185)</f>
        <v>51.945080091533185</v>
      </c>
      <c r="M23" s="4">
        <f>(100-((G23*100))/2.185)</f>
        <v>53.775743707093824</v>
      </c>
      <c r="N23" s="4">
        <f>(100-((H23*100))/2.185)</f>
        <v>47.368421052631589</v>
      </c>
      <c r="O23" s="4">
        <f>(100-((I23*100))/2.185)</f>
        <v>23.569794050343248</v>
      </c>
      <c r="P23" s="8">
        <v>55.606407322654462</v>
      </c>
    </row>
    <row r="24" spans="3:16" x14ac:dyDescent="0.25">
      <c r="C24" t="s">
        <v>16</v>
      </c>
      <c r="D24" t="s">
        <v>8</v>
      </c>
      <c r="E24">
        <v>1.34</v>
      </c>
      <c r="F24">
        <v>1.08</v>
      </c>
      <c r="G24">
        <v>1.19</v>
      </c>
      <c r="H24">
        <v>1.6</v>
      </c>
      <c r="I24">
        <v>1.41</v>
      </c>
      <c r="K24" s="4">
        <f>(100-((E24*100))/2.185)</f>
        <v>38.672768878718536</v>
      </c>
      <c r="L24" s="4">
        <f>(100-((F24*100))/2.185)</f>
        <v>50.572082379862699</v>
      </c>
      <c r="M24" s="8">
        <f>(100-((G24*100))/2.185)</f>
        <v>45.537757437070937</v>
      </c>
      <c r="N24" s="8">
        <f>(100-((H24*100))/2.185)</f>
        <v>26.773455377574379</v>
      </c>
      <c r="O24" s="4">
        <f>(100-((I24*100))/2.185)</f>
        <v>35.469107551487411</v>
      </c>
      <c r="P24" s="8">
        <v>38.672768878718536</v>
      </c>
    </row>
    <row r="25" spans="3:16" x14ac:dyDescent="0.25">
      <c r="D25" t="s">
        <v>9</v>
      </c>
      <c r="E25">
        <v>1.1499999999999999</v>
      </c>
      <c r="F25">
        <v>1.08</v>
      </c>
      <c r="G25">
        <v>1.45</v>
      </c>
      <c r="H25">
        <v>1.4</v>
      </c>
      <c r="I25">
        <v>1.57</v>
      </c>
      <c r="K25" s="4">
        <f>(100-((E25*100))/2.185)</f>
        <v>47.368421052631589</v>
      </c>
      <c r="L25" s="4">
        <f>(100-((F25*100))/2.185)</f>
        <v>50.572082379862699</v>
      </c>
      <c r="M25" s="8">
        <f>(100-((G25*100))/2.185)</f>
        <v>33.638443935926773</v>
      </c>
      <c r="N25" s="8">
        <f>(100-((H25*100))/2.185)</f>
        <v>35.926773455377571</v>
      </c>
      <c r="O25" s="4">
        <f>(100-((I25*100))/2.185)</f>
        <v>28.146453089244858</v>
      </c>
      <c r="P25" s="8">
        <v>47.368421052631589</v>
      </c>
    </row>
    <row r="26" spans="3:16" x14ac:dyDescent="0.25">
      <c r="D26" t="s">
        <v>10</v>
      </c>
      <c r="E26">
        <v>1.35</v>
      </c>
      <c r="F26">
        <v>1.45</v>
      </c>
      <c r="G26">
        <v>1.35</v>
      </c>
      <c r="H26">
        <v>1.4</v>
      </c>
      <c r="I26">
        <v>1.03</v>
      </c>
      <c r="K26" s="4">
        <f>(100-((E26*100))/2.185)</f>
        <v>38.215102974828376</v>
      </c>
      <c r="L26" s="4">
        <f>(100-((F26*100))/2.185)</f>
        <v>33.638443935926773</v>
      </c>
      <c r="M26" s="8">
        <f>(100-((G26*100))/2.185)</f>
        <v>38.215102974828376</v>
      </c>
      <c r="N26" s="8">
        <f>(100-((H26*100))/2.185)</f>
        <v>35.926773455377571</v>
      </c>
      <c r="O26" s="4">
        <f>(100-((I26*100))/2.185)</f>
        <v>52.860411899313505</v>
      </c>
      <c r="P26" s="8">
        <v>38.215102974828376</v>
      </c>
    </row>
    <row r="27" spans="3:16" x14ac:dyDescent="0.25">
      <c r="D27" t="s">
        <v>11</v>
      </c>
      <c r="E27">
        <v>1.44</v>
      </c>
      <c r="F27">
        <v>1.26</v>
      </c>
      <c r="G27">
        <v>1.37</v>
      </c>
      <c r="H27">
        <v>1.35</v>
      </c>
      <c r="I27">
        <v>1.1000000000000001</v>
      </c>
      <c r="K27" s="4">
        <f>(100-((E27*100))/2.185)</f>
        <v>34.096109839816933</v>
      </c>
      <c r="L27" s="4">
        <f>(100-((F27*100))/2.185)</f>
        <v>42.33409610983982</v>
      </c>
      <c r="M27" s="8">
        <f>(100-((G27*100))/2.185)</f>
        <v>37.299771167048057</v>
      </c>
      <c r="N27" s="8">
        <f>(100-((H27*100))/2.185)</f>
        <v>38.215102974828376</v>
      </c>
      <c r="O27" s="4">
        <f>(100-((I27*100))/2.185)</f>
        <v>49.656750572082373</v>
      </c>
      <c r="P27" s="8">
        <v>34.096109839816933</v>
      </c>
    </row>
    <row r="28" spans="3:16" x14ac:dyDescent="0.25">
      <c r="D28" t="s">
        <v>12</v>
      </c>
      <c r="E28">
        <v>1.08</v>
      </c>
      <c r="F28">
        <v>1.1499999999999999</v>
      </c>
      <c r="G28">
        <v>1.02</v>
      </c>
      <c r="H28">
        <v>1.26</v>
      </c>
      <c r="I28">
        <v>1</v>
      </c>
      <c r="K28" s="4">
        <f>(100-((E28*100))/2.185)</f>
        <v>50.572082379862699</v>
      </c>
      <c r="L28" s="4">
        <f>(100-((F28*100))/2.185)</f>
        <v>47.368421052631589</v>
      </c>
      <c r="M28" s="8">
        <f>(100-((G28*100))/2.185)</f>
        <v>53.318077803203664</v>
      </c>
      <c r="N28" s="8">
        <f>(100-((H28*100))/2.185)</f>
        <v>42.33409610983982</v>
      </c>
      <c r="O28" s="4">
        <f>(100-((I28*100))/2.185)</f>
        <v>54.233409610983983</v>
      </c>
      <c r="P28" s="8">
        <v>50.572082379862699</v>
      </c>
    </row>
    <row r="29" spans="3:16" x14ac:dyDescent="0.25">
      <c r="P29" s="8">
        <v>61.556064073226544</v>
      </c>
    </row>
    <row r="30" spans="3:16" x14ac:dyDescent="0.25">
      <c r="P30" s="8">
        <v>49.656750572082373</v>
      </c>
    </row>
    <row r="31" spans="3:16" x14ac:dyDescent="0.25">
      <c r="C31" t="s">
        <v>17</v>
      </c>
      <c r="D31" t="s">
        <v>8</v>
      </c>
      <c r="E31">
        <v>2.11</v>
      </c>
      <c r="F31">
        <v>1.58</v>
      </c>
      <c r="G31">
        <v>1.38</v>
      </c>
      <c r="H31">
        <v>1.1100000000000001</v>
      </c>
      <c r="I31">
        <v>1.18</v>
      </c>
      <c r="K31" s="4"/>
      <c r="P31" s="8">
        <v>67.505720823798626</v>
      </c>
    </row>
    <row r="32" spans="3:16" x14ac:dyDescent="0.25">
      <c r="D32" t="s">
        <v>9</v>
      </c>
      <c r="E32">
        <v>2.3199999999999998</v>
      </c>
      <c r="F32">
        <v>1.59</v>
      </c>
      <c r="G32">
        <v>1.24</v>
      </c>
      <c r="H32">
        <v>1.22</v>
      </c>
      <c r="I32">
        <v>1.3</v>
      </c>
      <c r="K32" s="4"/>
      <c r="P32" s="8">
        <v>67.048054919908466</v>
      </c>
    </row>
    <row r="33" spans="4:16" x14ac:dyDescent="0.25">
      <c r="D33" t="s">
        <v>10</v>
      </c>
      <c r="E33">
        <v>2.1850000000000001</v>
      </c>
      <c r="F33">
        <v>1.41</v>
      </c>
      <c r="G33">
        <v>1.7</v>
      </c>
      <c r="H33">
        <v>1.1000000000000001</v>
      </c>
      <c r="I33">
        <v>1.21</v>
      </c>
      <c r="K33" s="4"/>
      <c r="P33" s="8">
        <v>61.556064073226544</v>
      </c>
    </row>
    <row r="34" spans="4:16" x14ac:dyDescent="0.25">
      <c r="D34" t="s">
        <v>11</v>
      </c>
      <c r="E34">
        <v>1.98</v>
      </c>
      <c r="F34">
        <v>1.47</v>
      </c>
      <c r="G34">
        <v>1.42</v>
      </c>
      <c r="H34">
        <v>1.2</v>
      </c>
      <c r="I34">
        <v>1.83</v>
      </c>
      <c r="K34" s="4"/>
      <c r="P34" s="8">
        <v>51.487414187643019</v>
      </c>
    </row>
    <row r="35" spans="4:16" x14ac:dyDescent="0.25">
      <c r="D35" t="s">
        <v>12</v>
      </c>
      <c r="E35">
        <v>2.33</v>
      </c>
      <c r="F35">
        <v>1.39</v>
      </c>
      <c r="G35">
        <v>1.7</v>
      </c>
      <c r="H35">
        <v>1.46</v>
      </c>
      <c r="I35">
        <v>1.83</v>
      </c>
      <c r="K35" s="4"/>
      <c r="P35" s="8">
        <v>70.251716247139584</v>
      </c>
    </row>
    <row r="36" spans="4:16" x14ac:dyDescent="0.25">
      <c r="D36" s="5"/>
      <c r="E36" s="5" t="s">
        <v>23</v>
      </c>
      <c r="P36" s="8">
        <v>61.556064073226544</v>
      </c>
    </row>
    <row r="37" spans="4:16" x14ac:dyDescent="0.25">
      <c r="D37" s="5" t="s">
        <v>21</v>
      </c>
      <c r="E37" s="6">
        <f>AVERAGE(E31:E35)</f>
        <v>2.1850000000000001</v>
      </c>
      <c r="P37" s="8">
        <v>56.979405034324941</v>
      </c>
    </row>
    <row r="38" spans="4:16" x14ac:dyDescent="0.25">
      <c r="P38" s="8">
        <v>50.114416475972533</v>
      </c>
    </row>
    <row r="39" spans="4:16" x14ac:dyDescent="0.25">
      <c r="P39" s="8">
        <v>56.064073226544622</v>
      </c>
    </row>
    <row r="40" spans="4:16" x14ac:dyDescent="0.25">
      <c r="P40" s="8">
        <v>54.233409610983983</v>
      </c>
    </row>
    <row r="41" spans="4:16" x14ac:dyDescent="0.25">
      <c r="P41" s="8">
        <v>58.810068649885586</v>
      </c>
    </row>
    <row r="42" spans="4:16" x14ac:dyDescent="0.25">
      <c r="P42" s="8">
        <v>54.233409610983983</v>
      </c>
    </row>
    <row r="43" spans="4:16" x14ac:dyDescent="0.25">
      <c r="P43" s="8">
        <v>47.826086956521749</v>
      </c>
    </row>
    <row r="44" spans="4:16" x14ac:dyDescent="0.25">
      <c r="P44" s="8">
        <v>53.318077803203664</v>
      </c>
    </row>
    <row r="45" spans="4:16" x14ac:dyDescent="0.25">
      <c r="P45" s="8">
        <v>67.963386727688786</v>
      </c>
    </row>
    <row r="46" spans="4:16" x14ac:dyDescent="0.25">
      <c r="P46" s="8">
        <v>56.521739130434781</v>
      </c>
    </row>
    <row r="47" spans="4:16" x14ac:dyDescent="0.25">
      <c r="P47" s="8">
        <v>48.741418764302054</v>
      </c>
    </row>
    <row r="48" spans="4:16" x14ac:dyDescent="0.25">
      <c r="P48" s="8">
        <v>51.945080091533185</v>
      </c>
    </row>
    <row r="49" spans="16:16" x14ac:dyDescent="0.25">
      <c r="P49" s="8">
        <v>50.572082379862699</v>
      </c>
    </row>
    <row r="50" spans="16:16" x14ac:dyDescent="0.25">
      <c r="P50" s="8">
        <v>50.572082379862699</v>
      </c>
    </row>
    <row r="51" spans="16:16" x14ac:dyDescent="0.25">
      <c r="P51" s="8">
        <v>33.638443935926773</v>
      </c>
    </row>
    <row r="52" spans="16:16" x14ac:dyDescent="0.25">
      <c r="P52" s="8">
        <v>42.33409610983982</v>
      </c>
    </row>
    <row r="53" spans="16:16" x14ac:dyDescent="0.25">
      <c r="P53" s="8">
        <v>47.368421052631589</v>
      </c>
    </row>
    <row r="54" spans="16:16" x14ac:dyDescent="0.25">
      <c r="P54" s="8">
        <v>58.810068649885586</v>
      </c>
    </row>
    <row r="55" spans="16:16" x14ac:dyDescent="0.25">
      <c r="P55" s="8">
        <v>64.759725400457668</v>
      </c>
    </row>
    <row r="56" spans="16:16" x14ac:dyDescent="0.25">
      <c r="P56" s="8">
        <v>67.505720823798626</v>
      </c>
    </row>
    <row r="57" spans="16:16" x14ac:dyDescent="0.25">
      <c r="P57" s="8">
        <v>64.759725400457668</v>
      </c>
    </row>
    <row r="58" spans="16:16" x14ac:dyDescent="0.25">
      <c r="P58" s="8">
        <v>67.505720823798626</v>
      </c>
    </row>
    <row r="59" spans="16:16" x14ac:dyDescent="0.25">
      <c r="P59" s="8">
        <v>67.963386727688786</v>
      </c>
    </row>
    <row r="60" spans="16:16" x14ac:dyDescent="0.25">
      <c r="P60" s="8">
        <v>64.302059496567509</v>
      </c>
    </row>
    <row r="61" spans="16:16" x14ac:dyDescent="0.25">
      <c r="P61" s="8">
        <v>62.013729977116704</v>
      </c>
    </row>
    <row r="62" spans="16:16" x14ac:dyDescent="0.25">
      <c r="P62" s="8">
        <v>64.302059496567509</v>
      </c>
    </row>
    <row r="63" spans="16:16" x14ac:dyDescent="0.25">
      <c r="P63" s="8">
        <v>60.183066361556065</v>
      </c>
    </row>
    <row r="64" spans="16:16" x14ac:dyDescent="0.25">
      <c r="P64" s="8">
        <v>66.590389016018307</v>
      </c>
    </row>
    <row r="65" spans="16:16" x14ac:dyDescent="0.25">
      <c r="P65" s="8">
        <v>66.590389016018307</v>
      </c>
    </row>
    <row r="66" spans="16:16" x14ac:dyDescent="0.25">
      <c r="P66" s="8">
        <v>61.098398169336384</v>
      </c>
    </row>
    <row r="67" spans="16:16" x14ac:dyDescent="0.25">
      <c r="P67" s="8">
        <v>59.725400457665906</v>
      </c>
    </row>
    <row r="68" spans="16:16" x14ac:dyDescent="0.25">
      <c r="P68" s="8">
        <v>64.302059496567509</v>
      </c>
    </row>
    <row r="69" spans="16:16" x14ac:dyDescent="0.25">
      <c r="P69" s="8">
        <v>60.640732265446225</v>
      </c>
    </row>
    <row r="70" spans="16:16" x14ac:dyDescent="0.25">
      <c r="P70" s="8">
        <v>51.029748283752859</v>
      </c>
    </row>
    <row r="71" spans="16:16" x14ac:dyDescent="0.25">
      <c r="P71" s="8">
        <v>53.318077803203664</v>
      </c>
    </row>
    <row r="72" spans="16:16" x14ac:dyDescent="0.25">
      <c r="P72" s="8">
        <v>51.029748283752859</v>
      </c>
    </row>
    <row r="73" spans="16:16" x14ac:dyDescent="0.25">
      <c r="P73" s="8">
        <v>53.775743707093824</v>
      </c>
    </row>
    <row r="74" spans="16:16" x14ac:dyDescent="0.25">
      <c r="P74" s="8">
        <v>45.537757437070937</v>
      </c>
    </row>
    <row r="75" spans="16:16" x14ac:dyDescent="0.25">
      <c r="P75" s="8">
        <v>33.638443935926773</v>
      </c>
    </row>
    <row r="76" spans="16:16" x14ac:dyDescent="0.25">
      <c r="P76" s="8">
        <v>38.215102974828376</v>
      </c>
    </row>
    <row r="77" spans="16:16" x14ac:dyDescent="0.25">
      <c r="P77" s="8">
        <v>37.299771167048057</v>
      </c>
    </row>
    <row r="78" spans="16:16" x14ac:dyDescent="0.25">
      <c r="P78" s="8">
        <v>53.318077803203664</v>
      </c>
    </row>
    <row r="79" spans="16:16" x14ac:dyDescent="0.25">
      <c r="P79" s="8">
        <v>47.368421052631589</v>
      </c>
    </row>
    <row r="80" spans="16:16" x14ac:dyDescent="0.25">
      <c r="P80" s="8">
        <v>38.672768878718536</v>
      </c>
    </row>
    <row r="81" spans="16:16" x14ac:dyDescent="0.25">
      <c r="P81" s="8">
        <v>49.656750572082373</v>
      </c>
    </row>
    <row r="82" spans="16:16" x14ac:dyDescent="0.25">
      <c r="P82" s="8">
        <v>56.979405034324941</v>
      </c>
    </row>
    <row r="83" spans="16:16" x14ac:dyDescent="0.25">
      <c r="P83" s="8">
        <v>61.098398169336384</v>
      </c>
    </row>
    <row r="84" spans="16:16" x14ac:dyDescent="0.25">
      <c r="P84" s="8">
        <v>57.894736842105267</v>
      </c>
    </row>
    <row r="85" spans="16:16" x14ac:dyDescent="0.25">
      <c r="P85" s="8">
        <v>52.860411899313505</v>
      </c>
    </row>
    <row r="86" spans="16:16" x14ac:dyDescent="0.25">
      <c r="P86" s="8">
        <v>57.437070938215101</v>
      </c>
    </row>
    <row r="87" spans="16:16" x14ac:dyDescent="0.25">
      <c r="P87" s="8">
        <v>55.606407322654462</v>
      </c>
    </row>
    <row r="88" spans="16:16" x14ac:dyDescent="0.25">
      <c r="P88" s="8">
        <v>49.199084668192214</v>
      </c>
    </row>
    <row r="89" spans="16:16" x14ac:dyDescent="0.25">
      <c r="P89" s="8">
        <v>42.791762013729979</v>
      </c>
    </row>
    <row r="90" spans="16:16" x14ac:dyDescent="0.25">
      <c r="P90" s="8">
        <v>51.487414187643019</v>
      </c>
    </row>
    <row r="91" spans="16:16" x14ac:dyDescent="0.25">
      <c r="P91" s="8">
        <v>47.368421052631589</v>
      </c>
    </row>
    <row r="92" spans="16:16" x14ac:dyDescent="0.25">
      <c r="P92" s="8">
        <v>56.979405034324941</v>
      </c>
    </row>
    <row r="93" spans="16:16" x14ac:dyDescent="0.25">
      <c r="P93" s="8">
        <v>41.87643020594966</v>
      </c>
    </row>
    <row r="94" spans="16:16" x14ac:dyDescent="0.25">
      <c r="P94" s="8">
        <v>27.231121281464539</v>
      </c>
    </row>
    <row r="95" spans="16:16" x14ac:dyDescent="0.25">
      <c r="P95" s="8">
        <v>40.503432494279174</v>
      </c>
    </row>
    <row r="96" spans="16:16" x14ac:dyDescent="0.25">
      <c r="P96" s="8">
        <v>48.283752860411909</v>
      </c>
    </row>
    <row r="97" spans="16:16" x14ac:dyDescent="0.25">
      <c r="P97" s="8">
        <v>65.675057208237988</v>
      </c>
    </row>
    <row r="98" spans="16:16" x14ac:dyDescent="0.25">
      <c r="P98" s="8">
        <v>47.368421052631589</v>
      </c>
    </row>
    <row r="99" spans="16:16" x14ac:dyDescent="0.25">
      <c r="P99" s="8">
        <v>26.773455377574379</v>
      </c>
    </row>
    <row r="100" spans="16:16" x14ac:dyDescent="0.25">
      <c r="P100" s="8">
        <v>35.926773455377571</v>
      </c>
    </row>
    <row r="101" spans="16:16" x14ac:dyDescent="0.25">
      <c r="P101" s="8">
        <v>35.926773455377571</v>
      </c>
    </row>
    <row r="102" spans="16:16" x14ac:dyDescent="0.25">
      <c r="P102" s="8">
        <v>38.215102974828376</v>
      </c>
    </row>
    <row r="103" spans="16:16" x14ac:dyDescent="0.25">
      <c r="P103" s="8">
        <v>42.33409610983982</v>
      </c>
    </row>
    <row r="104" spans="16:16" x14ac:dyDescent="0.25">
      <c r="P104" s="7">
        <v>44.622425629290618</v>
      </c>
    </row>
    <row r="105" spans="16:16" x14ac:dyDescent="0.25">
      <c r="P105" s="7">
        <v>35.926773455377571</v>
      </c>
    </row>
    <row r="106" spans="16:16" x14ac:dyDescent="0.25">
      <c r="P106" s="7">
        <v>40.503432494279174</v>
      </c>
    </row>
    <row r="107" spans="16:16" x14ac:dyDescent="0.25">
      <c r="P107" s="7">
        <v>45.995423340961096</v>
      </c>
    </row>
    <row r="108" spans="16:16" x14ac:dyDescent="0.25">
      <c r="P108" s="7">
        <v>45.537757437070937</v>
      </c>
    </row>
    <row r="109" spans="16:16" x14ac:dyDescent="0.25">
      <c r="P109" s="7">
        <v>32.265446224256294</v>
      </c>
    </row>
    <row r="110" spans="16:16" x14ac:dyDescent="0.25">
      <c r="P110" s="7">
        <v>35.469107551487411</v>
      </c>
    </row>
    <row r="111" spans="16:16" x14ac:dyDescent="0.25">
      <c r="P111" s="7">
        <v>45.080091533180777</v>
      </c>
    </row>
    <row r="112" spans="16:16" x14ac:dyDescent="0.25">
      <c r="P112" s="7">
        <v>34.553775743707092</v>
      </c>
    </row>
    <row r="113" spans="16:16" x14ac:dyDescent="0.25">
      <c r="P113" s="7">
        <v>51.029748283752859</v>
      </c>
    </row>
    <row r="114" spans="16:16" x14ac:dyDescent="0.25">
      <c r="P114" s="7">
        <v>49.199084668192214</v>
      </c>
    </row>
    <row r="115" spans="16:16" x14ac:dyDescent="0.25">
      <c r="P115" s="7">
        <v>30.892448512585815</v>
      </c>
    </row>
    <row r="116" spans="16:16" x14ac:dyDescent="0.25">
      <c r="P116" s="7">
        <v>35.469107551487411</v>
      </c>
    </row>
    <row r="117" spans="16:16" x14ac:dyDescent="0.25">
      <c r="P117" s="7">
        <v>40.503432494279174</v>
      </c>
    </row>
    <row r="118" spans="16:16" x14ac:dyDescent="0.25">
      <c r="P118" s="7">
        <v>37.757437070938217</v>
      </c>
    </row>
    <row r="119" spans="16:16" x14ac:dyDescent="0.25">
      <c r="P119" s="7">
        <v>45.080091533180777</v>
      </c>
    </row>
    <row r="120" spans="16:16" x14ac:dyDescent="0.25">
      <c r="P120" s="7">
        <v>57.894736842105267</v>
      </c>
    </row>
    <row r="121" spans="16:16" x14ac:dyDescent="0.25">
      <c r="P121" s="7">
        <v>50.114416475972533</v>
      </c>
    </row>
    <row r="122" spans="16:16" x14ac:dyDescent="0.25">
      <c r="P122" s="7">
        <v>45.537757437070937</v>
      </c>
    </row>
    <row r="123" spans="16:16" x14ac:dyDescent="0.25">
      <c r="P123" s="7">
        <v>23.569794050343248</v>
      </c>
    </row>
    <row r="124" spans="16:16" x14ac:dyDescent="0.25">
      <c r="P124" s="7">
        <v>35.469107551487411</v>
      </c>
    </row>
    <row r="125" spans="16:16" x14ac:dyDescent="0.25">
      <c r="P125" s="7">
        <v>28.146453089244858</v>
      </c>
    </row>
    <row r="126" spans="16:16" x14ac:dyDescent="0.25">
      <c r="P126" s="7">
        <v>52.860411899313505</v>
      </c>
    </row>
    <row r="127" spans="16:16" x14ac:dyDescent="0.25">
      <c r="P127" s="7">
        <v>49.656750572082373</v>
      </c>
    </row>
    <row r="128" spans="16:16" x14ac:dyDescent="0.25">
      <c r="P128" s="7">
        <v>54.233409610983983</v>
      </c>
    </row>
  </sheetData>
  <mergeCells count="1">
    <mergeCell ref="K2:O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28"/>
  <sheetViews>
    <sheetView topLeftCell="F109" workbookViewId="0">
      <selection activeCell="H129" sqref="H128:H129"/>
    </sheetView>
  </sheetViews>
  <sheetFormatPr defaultRowHeight="15" x14ac:dyDescent="0.25"/>
  <cols>
    <col min="1" max="1" width="6.42578125" bestFit="1" customWidth="1"/>
    <col min="2" max="2" width="12.140625" bestFit="1" customWidth="1"/>
    <col min="3" max="3" width="28.42578125" bestFit="1" customWidth="1"/>
    <col min="4" max="4" width="2.28515625" bestFit="1" customWidth="1"/>
    <col min="5" max="9" width="10.7109375" bestFit="1" customWidth="1"/>
    <col min="11" max="11" width="11.7109375" bestFit="1" customWidth="1"/>
    <col min="17" max="17" width="9.140625" style="7"/>
  </cols>
  <sheetData>
    <row r="1" spans="1:27" x14ac:dyDescent="0.25">
      <c r="A1" s="2" t="s">
        <v>18</v>
      </c>
      <c r="B1" s="2" t="s">
        <v>20</v>
      </c>
      <c r="C1" s="2" t="s">
        <v>1</v>
      </c>
    </row>
    <row r="2" spans="1:27" x14ac:dyDescent="0.25">
      <c r="C2" s="3"/>
      <c r="E2" s="1">
        <v>44775</v>
      </c>
      <c r="F2" s="1">
        <v>44783</v>
      </c>
      <c r="G2" s="1">
        <v>44790</v>
      </c>
      <c r="H2" s="1">
        <v>44808</v>
      </c>
      <c r="I2" s="1">
        <v>44832</v>
      </c>
      <c r="K2" t="s">
        <v>24</v>
      </c>
      <c r="L2" s="11" t="s">
        <v>22</v>
      </c>
      <c r="M2" s="11"/>
      <c r="N2" s="11"/>
      <c r="O2" s="11"/>
      <c r="P2" s="11"/>
    </row>
    <row r="3" spans="1:27" x14ac:dyDescent="0.25">
      <c r="E3" t="s">
        <v>2</v>
      </c>
      <c r="F3" t="s">
        <v>3</v>
      </c>
      <c r="G3" t="s">
        <v>4</v>
      </c>
      <c r="H3" t="s">
        <v>5</v>
      </c>
      <c r="I3" t="s">
        <v>6</v>
      </c>
      <c r="L3" t="s">
        <v>2</v>
      </c>
      <c r="M3" t="s">
        <v>3</v>
      </c>
      <c r="N3" t="s">
        <v>4</v>
      </c>
      <c r="O3" t="s">
        <v>5</v>
      </c>
      <c r="P3" t="s">
        <v>6</v>
      </c>
      <c r="Q3" s="7" t="s">
        <v>30</v>
      </c>
    </row>
    <row r="4" spans="1:27" x14ac:dyDescent="0.25">
      <c r="C4" t="s">
        <v>7</v>
      </c>
      <c r="D4" t="s">
        <v>8</v>
      </c>
      <c r="E4">
        <v>0</v>
      </c>
      <c r="F4">
        <v>0</v>
      </c>
      <c r="G4">
        <v>0.06</v>
      </c>
      <c r="H4">
        <v>0.23</v>
      </c>
      <c r="I4">
        <v>6.7000000000000004E-2</v>
      </c>
      <c r="L4" s="4">
        <f>(100-((E4*100))/2.185)</f>
        <v>100</v>
      </c>
      <c r="M4" s="4">
        <f t="shared" ref="M4:P19" si="0">(100-((F4*100))/2.185)</f>
        <v>100</v>
      </c>
      <c r="N4" s="4">
        <f t="shared" si="0"/>
        <v>97.254004576659042</v>
      </c>
      <c r="O4" s="4">
        <f t="shared" si="0"/>
        <v>89.473684210526315</v>
      </c>
      <c r="P4" s="4">
        <f t="shared" si="0"/>
        <v>96.933638443935934</v>
      </c>
      <c r="Q4" s="7">
        <v>100</v>
      </c>
    </row>
    <row r="5" spans="1:27" x14ac:dyDescent="0.25">
      <c r="D5" t="s">
        <v>9</v>
      </c>
      <c r="E5">
        <v>0.2</v>
      </c>
      <c r="F5">
        <v>0</v>
      </c>
      <c r="G5">
        <v>0.12</v>
      </c>
      <c r="H5">
        <v>0.37</v>
      </c>
      <c r="I5">
        <v>0.11</v>
      </c>
      <c r="L5" s="4">
        <f t="shared" ref="L5:L28" si="1">(100-((E5*100))/2.185)</f>
        <v>90.846681922196794</v>
      </c>
      <c r="M5" s="4">
        <f t="shared" si="0"/>
        <v>100</v>
      </c>
      <c r="N5" s="4">
        <f t="shared" si="0"/>
        <v>94.508009153318085</v>
      </c>
      <c r="O5" s="4">
        <f t="shared" si="0"/>
        <v>83.066361556064066</v>
      </c>
      <c r="P5" s="4">
        <f t="shared" si="0"/>
        <v>94.965675057208244</v>
      </c>
      <c r="Q5" s="7">
        <v>90.846681922196794</v>
      </c>
    </row>
    <row r="6" spans="1:27" x14ac:dyDescent="0.25">
      <c r="D6" t="s">
        <v>10</v>
      </c>
      <c r="E6">
        <v>0.17</v>
      </c>
      <c r="F6">
        <v>0.2</v>
      </c>
      <c r="G6">
        <v>0.12</v>
      </c>
      <c r="H6">
        <v>0.37</v>
      </c>
      <c r="I6">
        <v>0.1</v>
      </c>
      <c r="L6" s="4">
        <f t="shared" si="1"/>
        <v>92.219679633867273</v>
      </c>
      <c r="M6" s="4">
        <f t="shared" si="0"/>
        <v>90.846681922196794</v>
      </c>
      <c r="N6" s="4">
        <f t="shared" si="0"/>
        <v>94.508009153318085</v>
      </c>
      <c r="O6" s="4">
        <f t="shared" si="0"/>
        <v>83.066361556064066</v>
      </c>
      <c r="P6" s="4">
        <f t="shared" si="0"/>
        <v>95.423340961098404</v>
      </c>
      <c r="Q6" s="7">
        <v>92.219679633867273</v>
      </c>
      <c r="W6" t="s">
        <v>2</v>
      </c>
      <c r="X6" t="s">
        <v>3</v>
      </c>
      <c r="Y6" t="s">
        <v>4</v>
      </c>
      <c r="Z6" t="s">
        <v>25</v>
      </c>
      <c r="AA6" s="7" t="s">
        <v>26</v>
      </c>
    </row>
    <row r="7" spans="1:27" x14ac:dyDescent="0.25">
      <c r="D7" t="s">
        <v>11</v>
      </c>
      <c r="E7">
        <v>0</v>
      </c>
      <c r="F7">
        <v>0</v>
      </c>
      <c r="G7">
        <v>0.11</v>
      </c>
      <c r="H7">
        <v>0.05</v>
      </c>
      <c r="I7">
        <v>0</v>
      </c>
      <c r="L7" s="4">
        <f t="shared" si="1"/>
        <v>100</v>
      </c>
      <c r="M7" s="4">
        <f t="shared" si="0"/>
        <v>100</v>
      </c>
      <c r="N7" s="4">
        <f t="shared" si="0"/>
        <v>94.965675057208244</v>
      </c>
      <c r="O7" s="4">
        <f t="shared" si="0"/>
        <v>97.711670480549202</v>
      </c>
      <c r="P7" s="4">
        <f t="shared" si="0"/>
        <v>100</v>
      </c>
      <c r="Q7" s="7">
        <v>100</v>
      </c>
      <c r="V7">
        <v>0</v>
      </c>
      <c r="W7" s="4">
        <v>0</v>
      </c>
      <c r="X7" s="4">
        <v>0</v>
      </c>
      <c r="Y7" s="4">
        <v>0</v>
      </c>
      <c r="Z7" s="4">
        <v>0</v>
      </c>
      <c r="AA7" s="8">
        <v>0</v>
      </c>
    </row>
    <row r="8" spans="1:27" x14ac:dyDescent="0.25">
      <c r="D8" t="s">
        <v>12</v>
      </c>
      <c r="E8">
        <v>0.12</v>
      </c>
      <c r="F8">
        <v>0</v>
      </c>
      <c r="G8">
        <v>0.05</v>
      </c>
      <c r="H8">
        <v>0.22</v>
      </c>
      <c r="I8">
        <v>0.06</v>
      </c>
      <c r="L8" s="4">
        <f t="shared" si="1"/>
        <v>94.508009153318085</v>
      </c>
      <c r="M8" s="4">
        <f t="shared" si="0"/>
        <v>100</v>
      </c>
      <c r="N8" s="4">
        <f t="shared" si="0"/>
        <v>97.711670480549202</v>
      </c>
      <c r="O8" s="4">
        <f t="shared" si="0"/>
        <v>89.931350114416475</v>
      </c>
      <c r="P8" s="4">
        <f t="shared" si="0"/>
        <v>97.254004576659042</v>
      </c>
      <c r="Q8" s="7">
        <v>94.508009153318085</v>
      </c>
      <c r="V8">
        <v>12.5</v>
      </c>
      <c r="W8" s="4">
        <f>AVERAGE(L24:L28)</f>
        <v>89.107551487414185</v>
      </c>
      <c r="X8" s="4">
        <f>AVERAGE(M24:M28)</f>
        <v>84.622425629290618</v>
      </c>
      <c r="Y8" s="4">
        <f>AVERAGE(N24:N28)</f>
        <v>86.544622425629285</v>
      </c>
      <c r="Z8" s="4">
        <f>AVERAGE(O24:O28)</f>
        <v>86.910755148741416</v>
      </c>
      <c r="AA8" s="8">
        <f>AVERAGE(P24:P28)</f>
        <v>79.313501144164761</v>
      </c>
    </row>
    <row r="9" spans="1:27" x14ac:dyDescent="0.25">
      <c r="C9" t="s">
        <v>13</v>
      </c>
      <c r="D9" t="s">
        <v>8</v>
      </c>
      <c r="E9">
        <v>1.0900000000000001</v>
      </c>
      <c r="F9">
        <v>0</v>
      </c>
      <c r="G9">
        <v>0.35</v>
      </c>
      <c r="H9">
        <v>0.28000000000000003</v>
      </c>
      <c r="I9">
        <v>7.0000000000000007E-2</v>
      </c>
      <c r="L9" s="4">
        <f t="shared" si="1"/>
        <v>50.114416475972533</v>
      </c>
      <c r="M9" s="4">
        <f t="shared" si="0"/>
        <v>100</v>
      </c>
      <c r="N9" s="4">
        <f t="shared" si="0"/>
        <v>83.981693363844386</v>
      </c>
      <c r="O9" s="4">
        <f t="shared" si="0"/>
        <v>87.185354691075517</v>
      </c>
      <c r="P9" s="4">
        <f t="shared" si="0"/>
        <v>96.796338672768883</v>
      </c>
      <c r="Q9" s="7">
        <v>50.114416475972533</v>
      </c>
      <c r="V9">
        <v>25</v>
      </c>
      <c r="W9" s="4">
        <f>AVERAGE(L19:L23)</f>
        <v>80.869565217391312</v>
      </c>
      <c r="X9" s="4">
        <f>AVERAGE(M19:M23)</f>
        <v>87.185354691075517</v>
      </c>
      <c r="Y9" s="4">
        <f>AVERAGE(N19:N23)</f>
        <v>92.311212814645302</v>
      </c>
      <c r="Z9" s="4">
        <f>AVERAGE(O19:O23)</f>
        <v>78.123569794050326</v>
      </c>
      <c r="AA9" s="8">
        <f>AVERAGE(P19:P23)</f>
        <v>80.59496567505721</v>
      </c>
    </row>
    <row r="10" spans="1:27" x14ac:dyDescent="0.25">
      <c r="D10" t="s">
        <v>9</v>
      </c>
      <c r="E10">
        <v>0.21</v>
      </c>
      <c r="F10">
        <v>0.21</v>
      </c>
      <c r="G10">
        <v>0.37</v>
      </c>
      <c r="H10">
        <v>7.0000000000000007E-2</v>
      </c>
      <c r="I10">
        <v>0</v>
      </c>
      <c r="L10" s="4">
        <f t="shared" si="1"/>
        <v>90.389016018306634</v>
      </c>
      <c r="M10" s="4">
        <f t="shared" si="0"/>
        <v>90.389016018306634</v>
      </c>
      <c r="N10" s="4">
        <f t="shared" si="0"/>
        <v>83.066361556064066</v>
      </c>
      <c r="O10" s="4">
        <f t="shared" si="0"/>
        <v>96.796338672768883</v>
      </c>
      <c r="P10" s="4">
        <f t="shared" si="0"/>
        <v>100</v>
      </c>
      <c r="Q10" s="7">
        <v>90.389016018306634</v>
      </c>
      <c r="V10">
        <v>50</v>
      </c>
      <c r="W10" s="4">
        <f>AVERAGE(L14:L18)</f>
        <v>87.368421052631575</v>
      </c>
      <c r="X10" s="4">
        <f>AVERAGE(M14:M18)</f>
        <v>93.867276887871853</v>
      </c>
      <c r="Y10" s="4">
        <f>AVERAGE(N14:N18)</f>
        <v>86.361556064073241</v>
      </c>
      <c r="Z10" s="4">
        <f>AVERAGE(O14:O18)</f>
        <v>84.622425629290618</v>
      </c>
      <c r="AA10" s="8">
        <f>AVERAGE(P14:P18)</f>
        <v>87.734553775743706</v>
      </c>
    </row>
    <row r="11" spans="1:27" x14ac:dyDescent="0.25">
      <c r="D11" t="s">
        <v>10</v>
      </c>
      <c r="E11">
        <v>0.35</v>
      </c>
      <c r="F11">
        <v>0.13</v>
      </c>
      <c r="G11">
        <v>0.74</v>
      </c>
      <c r="H11">
        <v>0.26</v>
      </c>
      <c r="I11">
        <v>0.4</v>
      </c>
      <c r="L11" s="4">
        <f t="shared" si="1"/>
        <v>83.981693363844386</v>
      </c>
      <c r="M11" s="4">
        <f t="shared" si="0"/>
        <v>94.050343249427925</v>
      </c>
      <c r="N11" s="4">
        <f t="shared" si="0"/>
        <v>66.132723112128147</v>
      </c>
      <c r="O11" s="4">
        <f t="shared" si="0"/>
        <v>88.100686498855836</v>
      </c>
      <c r="P11" s="4">
        <f t="shared" si="0"/>
        <v>81.693363844393588</v>
      </c>
      <c r="Q11" s="7">
        <v>83.981693363844386</v>
      </c>
      <c r="V11">
        <v>100</v>
      </c>
      <c r="W11" s="4">
        <f>AVERAGE(L9:L13)</f>
        <v>82.242562929061791</v>
      </c>
      <c r="X11" s="4">
        <f>AVERAGE(M9:M13)</f>
        <v>96.24713958810068</v>
      </c>
      <c r="Y11" s="4">
        <f>AVERAGE(N9:N13)</f>
        <v>75.377574370709368</v>
      </c>
      <c r="Z11" s="4">
        <f>AVERAGE(O9:O13)</f>
        <v>87.551487414187648</v>
      </c>
      <c r="AA11" s="8">
        <f>AVERAGE(P9:P13)</f>
        <v>84.988558352402748</v>
      </c>
    </row>
    <row r="12" spans="1:27" x14ac:dyDescent="0.25">
      <c r="D12" t="s">
        <v>11</v>
      </c>
      <c r="E12">
        <v>0.19</v>
      </c>
      <c r="F12">
        <v>7.0000000000000007E-2</v>
      </c>
      <c r="G12">
        <v>1.02</v>
      </c>
      <c r="H12">
        <v>0.36</v>
      </c>
      <c r="I12">
        <v>1.17</v>
      </c>
      <c r="L12" s="4">
        <f t="shared" si="1"/>
        <v>91.304347826086953</v>
      </c>
      <c r="M12" s="4">
        <f t="shared" si="0"/>
        <v>96.796338672768883</v>
      </c>
      <c r="N12" s="4">
        <f t="shared" si="0"/>
        <v>53.318077803203664</v>
      </c>
      <c r="O12" s="4">
        <f t="shared" si="0"/>
        <v>83.524027459954226</v>
      </c>
      <c r="P12" s="4">
        <f t="shared" si="0"/>
        <v>46.453089244851263</v>
      </c>
      <c r="Q12" s="7">
        <v>91.304347826086953</v>
      </c>
      <c r="V12">
        <v>200</v>
      </c>
      <c r="W12" s="4">
        <f>AVERAGE(L4:L8)</f>
        <v>95.514874141876433</v>
      </c>
      <c r="X12" s="4">
        <f>AVERAGE(M4:M8)</f>
        <v>98.169336384439362</v>
      </c>
      <c r="Y12" s="4">
        <f>AVERAGE(N4:N8)</f>
        <v>95.78947368421052</v>
      </c>
      <c r="Z12" s="4">
        <f>AVERAGE(O4:O8)</f>
        <v>88.649885583524025</v>
      </c>
      <c r="AA12" s="8">
        <f>AVERAGE(P4:P8)</f>
        <v>96.915331807780319</v>
      </c>
    </row>
    <row r="13" spans="1:27" x14ac:dyDescent="0.25">
      <c r="D13" t="s">
        <v>12</v>
      </c>
      <c r="E13">
        <v>0.1</v>
      </c>
      <c r="F13">
        <v>0</v>
      </c>
      <c r="G13">
        <v>0.21</v>
      </c>
      <c r="H13">
        <v>0.39</v>
      </c>
      <c r="I13">
        <v>0</v>
      </c>
      <c r="L13" s="4">
        <f t="shared" si="1"/>
        <v>95.423340961098404</v>
      </c>
      <c r="M13" s="4">
        <f t="shared" si="0"/>
        <v>100</v>
      </c>
      <c r="N13" s="4">
        <f t="shared" si="0"/>
        <v>90.389016018306634</v>
      </c>
      <c r="O13" s="4">
        <f t="shared" si="0"/>
        <v>82.151029748283747</v>
      </c>
      <c r="P13" s="4">
        <f t="shared" si="0"/>
        <v>100</v>
      </c>
      <c r="Q13" s="7">
        <v>95.423340961098404</v>
      </c>
    </row>
    <row r="14" spans="1:27" x14ac:dyDescent="0.25">
      <c r="C14" t="s">
        <v>14</v>
      </c>
      <c r="D14" t="s">
        <v>8</v>
      </c>
      <c r="E14">
        <v>0.15</v>
      </c>
      <c r="F14">
        <v>0.1</v>
      </c>
      <c r="G14">
        <v>0.1</v>
      </c>
      <c r="H14">
        <v>0.23</v>
      </c>
      <c r="I14">
        <v>0.67</v>
      </c>
      <c r="L14" s="4">
        <f t="shared" si="1"/>
        <v>93.135011441647592</v>
      </c>
      <c r="M14" s="4">
        <f t="shared" si="0"/>
        <v>95.423340961098404</v>
      </c>
      <c r="N14" s="4">
        <f t="shared" si="0"/>
        <v>95.423340961098404</v>
      </c>
      <c r="O14" s="4">
        <f t="shared" si="0"/>
        <v>89.473684210526315</v>
      </c>
      <c r="P14" s="4">
        <f t="shared" si="0"/>
        <v>69.336384439359264</v>
      </c>
      <c r="Q14" s="7">
        <v>93.135011441647592</v>
      </c>
    </row>
    <row r="15" spans="1:27" x14ac:dyDescent="0.25">
      <c r="D15" t="s">
        <v>9</v>
      </c>
      <c r="E15">
        <v>0</v>
      </c>
      <c r="F15">
        <v>0.1</v>
      </c>
      <c r="G15">
        <v>0.42</v>
      </c>
      <c r="H15">
        <v>0.27</v>
      </c>
      <c r="I15">
        <v>0.28999999999999998</v>
      </c>
      <c r="L15" s="4">
        <f t="shared" si="1"/>
        <v>100</v>
      </c>
      <c r="M15" s="4">
        <f t="shared" si="0"/>
        <v>95.423340961098404</v>
      </c>
      <c r="N15" s="4">
        <f t="shared" si="0"/>
        <v>80.778032036613268</v>
      </c>
      <c r="O15" s="4">
        <f t="shared" si="0"/>
        <v>87.643020594965677</v>
      </c>
      <c r="P15" s="4">
        <f t="shared" si="0"/>
        <v>86.727688787185357</v>
      </c>
      <c r="Q15" s="7">
        <v>100</v>
      </c>
    </row>
    <row r="16" spans="1:27" x14ac:dyDescent="0.25">
      <c r="D16" t="s">
        <v>10</v>
      </c>
      <c r="E16">
        <v>0.68</v>
      </c>
      <c r="F16">
        <v>0</v>
      </c>
      <c r="G16">
        <v>0.31</v>
      </c>
      <c r="H16">
        <v>0.28999999999999998</v>
      </c>
      <c r="I16">
        <v>0.11</v>
      </c>
      <c r="L16" s="4">
        <f t="shared" si="1"/>
        <v>68.878718535469105</v>
      </c>
      <c r="M16" s="4">
        <f t="shared" si="0"/>
        <v>100</v>
      </c>
      <c r="N16" s="4">
        <f t="shared" si="0"/>
        <v>85.812356979405038</v>
      </c>
      <c r="O16" s="4">
        <f t="shared" si="0"/>
        <v>86.727688787185357</v>
      </c>
      <c r="P16" s="4">
        <f t="shared" si="0"/>
        <v>94.965675057208244</v>
      </c>
      <c r="Q16" s="7">
        <v>68.878718535469105</v>
      </c>
    </row>
    <row r="17" spans="3:17" x14ac:dyDescent="0.25">
      <c r="D17" t="s">
        <v>11</v>
      </c>
      <c r="E17">
        <v>0.31</v>
      </c>
      <c r="F17">
        <v>0.27</v>
      </c>
      <c r="G17">
        <v>0.02</v>
      </c>
      <c r="H17">
        <v>0.44</v>
      </c>
      <c r="I17">
        <v>0.2</v>
      </c>
      <c r="L17" s="4">
        <f t="shared" si="1"/>
        <v>85.812356979405038</v>
      </c>
      <c r="M17" s="4">
        <f t="shared" si="0"/>
        <v>87.643020594965677</v>
      </c>
      <c r="N17" s="4">
        <f t="shared" si="0"/>
        <v>99.084668192219681</v>
      </c>
      <c r="O17" s="4">
        <f t="shared" si="0"/>
        <v>79.862700228832949</v>
      </c>
      <c r="P17" s="4">
        <f t="shared" si="0"/>
        <v>90.846681922196794</v>
      </c>
      <c r="Q17" s="7">
        <v>85.812356979405038</v>
      </c>
    </row>
    <row r="18" spans="3:17" x14ac:dyDescent="0.25">
      <c r="D18" t="s">
        <v>12</v>
      </c>
      <c r="E18">
        <v>0.24</v>
      </c>
      <c r="F18">
        <v>0.2</v>
      </c>
      <c r="G18">
        <v>0.64</v>
      </c>
      <c r="H18">
        <v>0.45</v>
      </c>
      <c r="I18">
        <v>7.0000000000000007E-2</v>
      </c>
      <c r="L18" s="4">
        <f t="shared" si="1"/>
        <v>89.016018306636155</v>
      </c>
      <c r="M18" s="4">
        <f t="shared" si="0"/>
        <v>90.846681922196794</v>
      </c>
      <c r="N18" s="4">
        <f t="shared" si="0"/>
        <v>70.709382151029757</v>
      </c>
      <c r="O18" s="4">
        <f t="shared" si="0"/>
        <v>79.40503432494279</v>
      </c>
      <c r="P18" s="4">
        <f t="shared" si="0"/>
        <v>96.796338672768883</v>
      </c>
      <c r="Q18" s="7">
        <v>89.016018306636155</v>
      </c>
    </row>
    <row r="19" spans="3:17" x14ac:dyDescent="0.25">
      <c r="C19" t="s">
        <v>15</v>
      </c>
      <c r="D19" t="s">
        <v>8</v>
      </c>
      <c r="E19">
        <v>0.32</v>
      </c>
      <c r="F19">
        <v>0.34</v>
      </c>
      <c r="G19">
        <v>0.38</v>
      </c>
      <c r="H19">
        <v>0.62</v>
      </c>
      <c r="I19">
        <v>0.3</v>
      </c>
      <c r="L19" s="4">
        <f t="shared" si="1"/>
        <v>85.354691075514879</v>
      </c>
      <c r="M19" s="4">
        <f t="shared" si="0"/>
        <v>84.439359267734559</v>
      </c>
      <c r="N19" s="4">
        <f t="shared" si="0"/>
        <v>82.608695652173907</v>
      </c>
      <c r="O19" s="4">
        <f t="shared" si="0"/>
        <v>71.624713958810077</v>
      </c>
      <c r="P19" s="4">
        <f t="shared" si="0"/>
        <v>86.270022883295198</v>
      </c>
      <c r="Q19" s="7">
        <v>85.354691075514879</v>
      </c>
    </row>
    <row r="20" spans="3:17" x14ac:dyDescent="0.25">
      <c r="D20" t="s">
        <v>9</v>
      </c>
      <c r="E20">
        <v>0.47</v>
      </c>
      <c r="F20">
        <v>0.27</v>
      </c>
      <c r="G20">
        <v>0.22</v>
      </c>
      <c r="H20">
        <v>0.69</v>
      </c>
      <c r="I20">
        <v>0.6</v>
      </c>
      <c r="L20" s="4">
        <f t="shared" si="1"/>
        <v>78.48970251716247</v>
      </c>
      <c r="M20" s="4">
        <f t="shared" ref="M20:M28" si="2">(100-((F20*100))/2.185)</f>
        <v>87.643020594965677</v>
      </c>
      <c r="N20" s="4">
        <f t="shared" ref="N20:N28" si="3">(100-((G20*100))/2.185)</f>
        <v>89.931350114416475</v>
      </c>
      <c r="O20" s="4">
        <f t="shared" ref="O20:O28" si="4">(100-((H20*100))/2.185)</f>
        <v>68.421052631578945</v>
      </c>
      <c r="P20" s="4">
        <f t="shared" ref="P20:P28" si="5">(100-((I20*100))/2.185)</f>
        <v>72.540045766590396</v>
      </c>
      <c r="Q20" s="7">
        <v>78.48970251716247</v>
      </c>
    </row>
    <row r="21" spans="3:17" x14ac:dyDescent="0.25">
      <c r="D21" t="s">
        <v>10</v>
      </c>
      <c r="E21">
        <v>0.62</v>
      </c>
      <c r="F21">
        <v>0.32</v>
      </c>
      <c r="G21">
        <v>0</v>
      </c>
      <c r="H21">
        <v>0.21</v>
      </c>
      <c r="I21">
        <v>0.23</v>
      </c>
      <c r="L21" s="4">
        <f t="shared" si="1"/>
        <v>71.624713958810077</v>
      </c>
      <c r="M21" s="4">
        <f t="shared" si="2"/>
        <v>85.354691075514879</v>
      </c>
      <c r="N21" s="4">
        <f t="shared" si="3"/>
        <v>100</v>
      </c>
      <c r="O21" s="4">
        <f t="shared" si="4"/>
        <v>90.389016018306634</v>
      </c>
      <c r="P21" s="4">
        <f t="shared" si="5"/>
        <v>89.473684210526315</v>
      </c>
      <c r="Q21" s="7">
        <v>71.624713958810077</v>
      </c>
    </row>
    <row r="22" spans="3:17" x14ac:dyDescent="0.25">
      <c r="D22" t="s">
        <v>11</v>
      </c>
      <c r="E22">
        <v>0.34</v>
      </c>
      <c r="F22">
        <v>0.24</v>
      </c>
      <c r="G22">
        <v>0</v>
      </c>
      <c r="H22">
        <v>0.45</v>
      </c>
      <c r="I22">
        <v>0.75</v>
      </c>
      <c r="L22" s="4">
        <f t="shared" si="1"/>
        <v>84.439359267734559</v>
      </c>
      <c r="M22" s="4">
        <f t="shared" si="2"/>
        <v>89.016018306636155</v>
      </c>
      <c r="N22" s="4">
        <f t="shared" si="3"/>
        <v>100</v>
      </c>
      <c r="O22" s="4">
        <f t="shared" si="4"/>
        <v>79.40503432494279</v>
      </c>
      <c r="P22" s="4">
        <f t="shared" si="5"/>
        <v>65.675057208237988</v>
      </c>
      <c r="Q22" s="7">
        <v>84.439359267734559</v>
      </c>
    </row>
    <row r="23" spans="3:17" x14ac:dyDescent="0.25">
      <c r="D23" t="s">
        <v>12</v>
      </c>
      <c r="E23">
        <v>0.34</v>
      </c>
      <c r="F23">
        <v>0.23</v>
      </c>
      <c r="G23">
        <v>0.24</v>
      </c>
      <c r="H23">
        <v>0.42</v>
      </c>
      <c r="I23">
        <v>0.24</v>
      </c>
      <c r="L23" s="4">
        <f t="shared" si="1"/>
        <v>84.439359267734559</v>
      </c>
      <c r="M23" s="4">
        <f t="shared" si="2"/>
        <v>89.473684210526315</v>
      </c>
      <c r="N23" s="4">
        <f t="shared" si="3"/>
        <v>89.016018306636155</v>
      </c>
      <c r="O23" s="4">
        <f t="shared" si="4"/>
        <v>80.778032036613268</v>
      </c>
      <c r="P23" s="4">
        <f t="shared" si="5"/>
        <v>89.016018306636155</v>
      </c>
      <c r="Q23" s="7">
        <v>84.439359267734559</v>
      </c>
    </row>
    <row r="24" spans="3:17" x14ac:dyDescent="0.25">
      <c r="C24" t="s">
        <v>16</v>
      </c>
      <c r="D24" t="s">
        <v>8</v>
      </c>
      <c r="E24">
        <v>0</v>
      </c>
      <c r="F24">
        <v>0.09</v>
      </c>
      <c r="G24">
        <v>0.17</v>
      </c>
      <c r="H24">
        <v>0.36</v>
      </c>
      <c r="I24">
        <v>0.56999999999999995</v>
      </c>
      <c r="L24" s="4">
        <f t="shared" si="1"/>
        <v>100</v>
      </c>
      <c r="M24" s="4">
        <f t="shared" si="2"/>
        <v>95.881006864988564</v>
      </c>
      <c r="N24" s="4">
        <f t="shared" si="3"/>
        <v>92.219679633867273</v>
      </c>
      <c r="O24" s="4">
        <f t="shared" si="4"/>
        <v>83.524027459954226</v>
      </c>
      <c r="P24" s="4">
        <f t="shared" si="5"/>
        <v>73.913043478260875</v>
      </c>
      <c r="Q24" s="7">
        <v>100</v>
      </c>
    </row>
    <row r="25" spans="3:17" x14ac:dyDescent="0.25">
      <c r="D25" t="s">
        <v>9</v>
      </c>
      <c r="E25">
        <v>0</v>
      </c>
      <c r="F25">
        <v>0</v>
      </c>
      <c r="G25">
        <v>0.34</v>
      </c>
      <c r="H25">
        <v>0.32</v>
      </c>
      <c r="I25">
        <v>0.47</v>
      </c>
      <c r="L25" s="4">
        <f t="shared" si="1"/>
        <v>100</v>
      </c>
      <c r="M25" s="4">
        <f t="shared" si="2"/>
        <v>100</v>
      </c>
      <c r="N25" s="4">
        <f t="shared" si="3"/>
        <v>84.439359267734559</v>
      </c>
      <c r="O25" s="4">
        <f t="shared" si="4"/>
        <v>85.354691075514879</v>
      </c>
      <c r="P25" s="4">
        <f t="shared" si="5"/>
        <v>78.48970251716247</v>
      </c>
      <c r="Q25" s="7">
        <v>100</v>
      </c>
    </row>
    <row r="26" spans="3:17" x14ac:dyDescent="0.25">
      <c r="D26" t="s">
        <v>10</v>
      </c>
      <c r="E26">
        <v>0.54</v>
      </c>
      <c r="F26">
        <v>0.49</v>
      </c>
      <c r="G26">
        <v>0.28999999999999998</v>
      </c>
      <c r="H26">
        <v>0.18</v>
      </c>
      <c r="I26">
        <v>0.38</v>
      </c>
      <c r="L26" s="4">
        <f t="shared" si="1"/>
        <v>75.286041189931353</v>
      </c>
      <c r="M26" s="4">
        <f t="shared" si="2"/>
        <v>77.574370709382151</v>
      </c>
      <c r="N26" s="4">
        <f t="shared" si="3"/>
        <v>86.727688787185357</v>
      </c>
      <c r="O26" s="4">
        <f t="shared" si="4"/>
        <v>91.762013729977113</v>
      </c>
      <c r="P26" s="4">
        <f t="shared" si="5"/>
        <v>82.608695652173907</v>
      </c>
      <c r="Q26" s="7">
        <v>75.286041189931353</v>
      </c>
    </row>
    <row r="27" spans="3:17" x14ac:dyDescent="0.25">
      <c r="D27" t="s">
        <v>11</v>
      </c>
      <c r="E27">
        <v>0.65</v>
      </c>
      <c r="F27">
        <v>0.5</v>
      </c>
      <c r="G27">
        <v>0.32</v>
      </c>
      <c r="H27">
        <v>0.08</v>
      </c>
      <c r="I27">
        <v>0.45</v>
      </c>
      <c r="L27" s="4">
        <f t="shared" si="1"/>
        <v>70.251716247139584</v>
      </c>
      <c r="M27" s="4">
        <f t="shared" si="2"/>
        <v>77.116704805491992</v>
      </c>
      <c r="N27" s="4">
        <f t="shared" si="3"/>
        <v>85.354691075514879</v>
      </c>
      <c r="O27" s="4">
        <f t="shared" si="4"/>
        <v>96.338672768878723</v>
      </c>
      <c r="P27" s="4">
        <f t="shared" si="5"/>
        <v>79.40503432494279</v>
      </c>
      <c r="Q27" s="7">
        <v>70.251716247139584</v>
      </c>
    </row>
    <row r="28" spans="3:17" x14ac:dyDescent="0.25">
      <c r="D28" t="s">
        <v>12</v>
      </c>
      <c r="E28">
        <v>0</v>
      </c>
      <c r="F28">
        <v>0.6</v>
      </c>
      <c r="G28">
        <v>0.35</v>
      </c>
      <c r="H28">
        <v>0.49</v>
      </c>
      <c r="I28">
        <v>0.39</v>
      </c>
      <c r="L28" s="4">
        <f t="shared" si="1"/>
        <v>100</v>
      </c>
      <c r="M28" s="4">
        <f t="shared" si="2"/>
        <v>72.540045766590396</v>
      </c>
      <c r="N28" s="4">
        <f t="shared" si="3"/>
        <v>83.981693363844386</v>
      </c>
      <c r="O28" s="4">
        <f t="shared" si="4"/>
        <v>77.574370709382151</v>
      </c>
      <c r="P28" s="4">
        <f t="shared" si="5"/>
        <v>82.151029748283747</v>
      </c>
      <c r="Q28" s="7">
        <v>100</v>
      </c>
    </row>
    <row r="29" spans="3:17" x14ac:dyDescent="0.25">
      <c r="C29" t="s">
        <v>17</v>
      </c>
      <c r="D29" t="s">
        <v>8</v>
      </c>
      <c r="E29">
        <v>2.11</v>
      </c>
      <c r="F29">
        <v>1.58</v>
      </c>
      <c r="G29">
        <v>1.38</v>
      </c>
      <c r="H29">
        <v>1.1100000000000001</v>
      </c>
      <c r="I29">
        <v>1.18</v>
      </c>
      <c r="Q29" s="7">
        <v>100</v>
      </c>
    </row>
    <row r="30" spans="3:17" x14ac:dyDescent="0.25">
      <c r="D30" t="s">
        <v>9</v>
      </c>
      <c r="E30">
        <v>2.3199999999999998</v>
      </c>
      <c r="F30">
        <v>1.59</v>
      </c>
      <c r="G30">
        <v>1.24</v>
      </c>
      <c r="H30">
        <v>1.22</v>
      </c>
      <c r="I30">
        <v>1.3</v>
      </c>
      <c r="Q30" s="7">
        <v>100</v>
      </c>
    </row>
    <row r="31" spans="3:17" x14ac:dyDescent="0.25">
      <c r="D31" t="s">
        <v>10</v>
      </c>
      <c r="E31">
        <v>1.33</v>
      </c>
      <c r="F31">
        <v>1.41</v>
      </c>
      <c r="G31">
        <v>1.7</v>
      </c>
      <c r="H31">
        <v>1.1000000000000001</v>
      </c>
      <c r="I31">
        <v>1.21</v>
      </c>
      <c r="Q31" s="7">
        <v>90.846681922196794</v>
      </c>
    </row>
    <row r="32" spans="3:17" x14ac:dyDescent="0.25">
      <c r="D32" t="s">
        <v>11</v>
      </c>
      <c r="E32">
        <v>1.98</v>
      </c>
      <c r="F32">
        <v>1.47</v>
      </c>
      <c r="G32">
        <v>1.42</v>
      </c>
      <c r="H32">
        <v>1.2</v>
      </c>
      <c r="I32">
        <v>1.83</v>
      </c>
      <c r="Q32" s="7">
        <v>100</v>
      </c>
    </row>
    <row r="33" spans="4:17" x14ac:dyDescent="0.25">
      <c r="D33" t="s">
        <v>12</v>
      </c>
      <c r="E33">
        <v>2.33</v>
      </c>
      <c r="F33">
        <v>1.39</v>
      </c>
      <c r="G33">
        <v>1.7</v>
      </c>
      <c r="H33">
        <v>1.46</v>
      </c>
      <c r="I33">
        <v>1.83</v>
      </c>
      <c r="Q33" s="7">
        <v>100</v>
      </c>
    </row>
    <row r="34" spans="4:17" x14ac:dyDescent="0.25">
      <c r="Q34" s="7">
        <v>100</v>
      </c>
    </row>
    <row r="35" spans="4:17" x14ac:dyDescent="0.25">
      <c r="Q35" s="7">
        <v>90.389016018306634</v>
      </c>
    </row>
    <row r="36" spans="4:17" x14ac:dyDescent="0.25">
      <c r="Q36" s="7">
        <v>94.050343249427925</v>
      </c>
    </row>
    <row r="37" spans="4:17" x14ac:dyDescent="0.25">
      <c r="Q37" s="7">
        <v>96.796338672768883</v>
      </c>
    </row>
    <row r="38" spans="4:17" x14ac:dyDescent="0.25">
      <c r="Q38" s="7">
        <v>100</v>
      </c>
    </row>
    <row r="39" spans="4:17" x14ac:dyDescent="0.25">
      <c r="Q39" s="7">
        <v>95.423340961098404</v>
      </c>
    </row>
    <row r="40" spans="4:17" x14ac:dyDescent="0.25">
      <c r="Q40" s="7">
        <v>95.423340961098404</v>
      </c>
    </row>
    <row r="41" spans="4:17" x14ac:dyDescent="0.25">
      <c r="Q41" s="7">
        <v>100</v>
      </c>
    </row>
    <row r="42" spans="4:17" x14ac:dyDescent="0.25">
      <c r="Q42" s="7">
        <v>87.643020594965677</v>
      </c>
    </row>
    <row r="43" spans="4:17" x14ac:dyDescent="0.25">
      <c r="Q43" s="7">
        <v>90.846681922196794</v>
      </c>
    </row>
    <row r="44" spans="4:17" x14ac:dyDescent="0.25">
      <c r="Q44" s="7">
        <v>84.439359267734559</v>
      </c>
    </row>
    <row r="45" spans="4:17" x14ac:dyDescent="0.25">
      <c r="Q45" s="7">
        <v>87.643020594965677</v>
      </c>
    </row>
    <row r="46" spans="4:17" x14ac:dyDescent="0.25">
      <c r="Q46" s="7">
        <v>85.354691075514879</v>
      </c>
    </row>
    <row r="47" spans="4:17" x14ac:dyDescent="0.25">
      <c r="Q47" s="7">
        <v>89.016018306636155</v>
      </c>
    </row>
    <row r="48" spans="4:17" x14ac:dyDescent="0.25">
      <c r="Q48" s="7">
        <v>89.473684210526315</v>
      </c>
    </row>
    <row r="49" spans="17:17" x14ac:dyDescent="0.25">
      <c r="Q49" s="7">
        <v>95.881006864988564</v>
      </c>
    </row>
    <row r="50" spans="17:17" x14ac:dyDescent="0.25">
      <c r="Q50" s="7">
        <v>100</v>
      </c>
    </row>
    <row r="51" spans="17:17" x14ac:dyDescent="0.25">
      <c r="Q51" s="7">
        <v>77.574370709382151</v>
      </c>
    </row>
    <row r="52" spans="17:17" x14ac:dyDescent="0.25">
      <c r="Q52" s="7">
        <v>77.116704805491992</v>
      </c>
    </row>
    <row r="53" spans="17:17" x14ac:dyDescent="0.25">
      <c r="Q53" s="7">
        <v>72.540045766590396</v>
      </c>
    </row>
    <row r="54" spans="17:17" x14ac:dyDescent="0.25">
      <c r="Q54" s="7">
        <v>97.254004576659042</v>
      </c>
    </row>
    <row r="55" spans="17:17" x14ac:dyDescent="0.25">
      <c r="Q55" s="7">
        <v>94.508009153318085</v>
      </c>
    </row>
    <row r="56" spans="17:17" x14ac:dyDescent="0.25">
      <c r="Q56" s="7">
        <v>94.508009153318085</v>
      </c>
    </row>
    <row r="57" spans="17:17" x14ac:dyDescent="0.25">
      <c r="Q57" s="7">
        <v>94.965675057208244</v>
      </c>
    </row>
    <row r="58" spans="17:17" x14ac:dyDescent="0.25">
      <c r="Q58" s="7">
        <v>97.711670480549202</v>
      </c>
    </row>
    <row r="59" spans="17:17" x14ac:dyDescent="0.25">
      <c r="Q59" s="7">
        <v>83.981693363844386</v>
      </c>
    </row>
    <row r="60" spans="17:17" x14ac:dyDescent="0.25">
      <c r="Q60" s="7">
        <v>83.066361556064066</v>
      </c>
    </row>
    <row r="61" spans="17:17" x14ac:dyDescent="0.25">
      <c r="Q61" s="7">
        <v>66.132723112128147</v>
      </c>
    </row>
    <row r="62" spans="17:17" x14ac:dyDescent="0.25">
      <c r="Q62" s="7">
        <v>53.318077803203664</v>
      </c>
    </row>
    <row r="63" spans="17:17" x14ac:dyDescent="0.25">
      <c r="Q63" s="7">
        <v>90.389016018306634</v>
      </c>
    </row>
    <row r="64" spans="17:17" x14ac:dyDescent="0.25">
      <c r="Q64" s="7">
        <v>95.423340961098404</v>
      </c>
    </row>
    <row r="65" spans="17:17" x14ac:dyDescent="0.25">
      <c r="Q65" s="7">
        <v>80.778032036613268</v>
      </c>
    </row>
    <row r="66" spans="17:17" x14ac:dyDescent="0.25">
      <c r="Q66" s="7">
        <v>85.812356979405038</v>
      </c>
    </row>
    <row r="67" spans="17:17" x14ac:dyDescent="0.25">
      <c r="Q67" s="7">
        <v>99.084668192219681</v>
      </c>
    </row>
    <row r="68" spans="17:17" x14ac:dyDescent="0.25">
      <c r="Q68" s="7">
        <v>70.709382151029757</v>
      </c>
    </row>
    <row r="69" spans="17:17" x14ac:dyDescent="0.25">
      <c r="Q69" s="7">
        <v>82.608695652173907</v>
      </c>
    </row>
    <row r="70" spans="17:17" x14ac:dyDescent="0.25">
      <c r="Q70" s="7">
        <v>89.931350114416475</v>
      </c>
    </row>
    <row r="71" spans="17:17" x14ac:dyDescent="0.25">
      <c r="Q71" s="7">
        <v>100</v>
      </c>
    </row>
    <row r="72" spans="17:17" x14ac:dyDescent="0.25">
      <c r="Q72" s="7">
        <v>100</v>
      </c>
    </row>
    <row r="73" spans="17:17" x14ac:dyDescent="0.25">
      <c r="Q73" s="7">
        <v>89.016018306636155</v>
      </c>
    </row>
    <row r="74" spans="17:17" x14ac:dyDescent="0.25">
      <c r="Q74" s="7">
        <v>92.219679633867273</v>
      </c>
    </row>
    <row r="75" spans="17:17" x14ac:dyDescent="0.25">
      <c r="Q75" s="7">
        <v>84.439359267734559</v>
      </c>
    </row>
    <row r="76" spans="17:17" x14ac:dyDescent="0.25">
      <c r="Q76" s="7">
        <v>86.727688787185357</v>
      </c>
    </row>
    <row r="77" spans="17:17" x14ac:dyDescent="0.25">
      <c r="Q77" s="7">
        <v>85.354691075514879</v>
      </c>
    </row>
    <row r="78" spans="17:17" x14ac:dyDescent="0.25">
      <c r="Q78" s="7">
        <v>83.981693363844386</v>
      </c>
    </row>
    <row r="79" spans="17:17" x14ac:dyDescent="0.25">
      <c r="Q79" s="7">
        <v>89.473684210526315</v>
      </c>
    </row>
    <row r="80" spans="17:17" x14ac:dyDescent="0.25">
      <c r="Q80" s="7">
        <v>83.066361556064066</v>
      </c>
    </row>
    <row r="81" spans="17:17" x14ac:dyDescent="0.25">
      <c r="Q81" s="7">
        <v>83.066361556064066</v>
      </c>
    </row>
    <row r="82" spans="17:17" x14ac:dyDescent="0.25">
      <c r="Q82" s="7">
        <v>97.711670480549202</v>
      </c>
    </row>
    <row r="83" spans="17:17" x14ac:dyDescent="0.25">
      <c r="Q83" s="7">
        <v>89.931350114416475</v>
      </c>
    </row>
    <row r="84" spans="17:17" x14ac:dyDescent="0.25">
      <c r="Q84" s="7">
        <v>87.185354691075517</v>
      </c>
    </row>
    <row r="85" spans="17:17" x14ac:dyDescent="0.25">
      <c r="Q85" s="7">
        <v>96.796338672768883</v>
      </c>
    </row>
    <row r="86" spans="17:17" x14ac:dyDescent="0.25">
      <c r="Q86" s="7">
        <v>88.100686498855836</v>
      </c>
    </row>
    <row r="87" spans="17:17" x14ac:dyDescent="0.25">
      <c r="Q87" s="7">
        <v>83.524027459954226</v>
      </c>
    </row>
    <row r="88" spans="17:17" x14ac:dyDescent="0.25">
      <c r="Q88" s="7">
        <v>82.151029748283747</v>
      </c>
    </row>
    <row r="89" spans="17:17" x14ac:dyDescent="0.25">
      <c r="Q89" s="7">
        <v>89.473684210526315</v>
      </c>
    </row>
    <row r="90" spans="17:17" x14ac:dyDescent="0.25">
      <c r="Q90" s="7">
        <v>87.643020594965677</v>
      </c>
    </row>
    <row r="91" spans="17:17" x14ac:dyDescent="0.25">
      <c r="Q91" s="7">
        <v>86.727688787185357</v>
      </c>
    </row>
    <row r="92" spans="17:17" x14ac:dyDescent="0.25">
      <c r="Q92" s="7">
        <v>79.862700228832949</v>
      </c>
    </row>
    <row r="93" spans="17:17" x14ac:dyDescent="0.25">
      <c r="Q93" s="7">
        <v>79.40503432494279</v>
      </c>
    </row>
    <row r="94" spans="17:17" x14ac:dyDescent="0.25">
      <c r="Q94" s="7">
        <v>71.624713958810077</v>
      </c>
    </row>
    <row r="95" spans="17:17" x14ac:dyDescent="0.25">
      <c r="Q95" s="7">
        <v>68.421052631578945</v>
      </c>
    </row>
    <row r="96" spans="17:17" x14ac:dyDescent="0.25">
      <c r="Q96" s="7">
        <v>90.389016018306634</v>
      </c>
    </row>
    <row r="97" spans="17:17" x14ac:dyDescent="0.25">
      <c r="Q97" s="7">
        <v>79.40503432494279</v>
      </c>
    </row>
    <row r="98" spans="17:17" x14ac:dyDescent="0.25">
      <c r="Q98" s="7">
        <v>80.778032036613268</v>
      </c>
    </row>
    <row r="99" spans="17:17" x14ac:dyDescent="0.25">
      <c r="Q99" s="7">
        <v>83.524027459954226</v>
      </c>
    </row>
    <row r="100" spans="17:17" x14ac:dyDescent="0.25">
      <c r="Q100" s="7">
        <v>85.354691075514879</v>
      </c>
    </row>
    <row r="101" spans="17:17" x14ac:dyDescent="0.25">
      <c r="Q101" s="7">
        <v>91.762013729977113</v>
      </c>
    </row>
    <row r="102" spans="17:17" x14ac:dyDescent="0.25">
      <c r="Q102" s="7">
        <v>96.338672768878723</v>
      </c>
    </row>
    <row r="103" spans="17:17" x14ac:dyDescent="0.25">
      <c r="Q103" s="7">
        <v>77.574370709382151</v>
      </c>
    </row>
    <row r="104" spans="17:17" x14ac:dyDescent="0.25">
      <c r="Q104" s="7">
        <v>96.933638443935934</v>
      </c>
    </row>
    <row r="105" spans="17:17" x14ac:dyDescent="0.25">
      <c r="Q105" s="7">
        <v>94.965675057208244</v>
      </c>
    </row>
    <row r="106" spans="17:17" x14ac:dyDescent="0.25">
      <c r="Q106" s="7">
        <v>95.423340961098404</v>
      </c>
    </row>
    <row r="107" spans="17:17" x14ac:dyDescent="0.25">
      <c r="Q107" s="7">
        <v>100</v>
      </c>
    </row>
    <row r="108" spans="17:17" x14ac:dyDescent="0.25">
      <c r="Q108" s="7">
        <v>97.254004576659042</v>
      </c>
    </row>
    <row r="109" spans="17:17" x14ac:dyDescent="0.25">
      <c r="Q109" s="7">
        <v>96.796338672768883</v>
      </c>
    </row>
    <row r="110" spans="17:17" x14ac:dyDescent="0.25">
      <c r="Q110" s="7">
        <v>100</v>
      </c>
    </row>
    <row r="111" spans="17:17" x14ac:dyDescent="0.25">
      <c r="Q111" s="7">
        <v>81.693363844393588</v>
      </c>
    </row>
    <row r="112" spans="17:17" x14ac:dyDescent="0.25">
      <c r="Q112" s="7">
        <v>46.453089244851263</v>
      </c>
    </row>
    <row r="113" spans="17:17" x14ac:dyDescent="0.25">
      <c r="Q113" s="7">
        <v>100</v>
      </c>
    </row>
    <row r="114" spans="17:17" x14ac:dyDescent="0.25">
      <c r="Q114" s="7">
        <v>69.336384439359264</v>
      </c>
    </row>
    <row r="115" spans="17:17" x14ac:dyDescent="0.25">
      <c r="Q115" s="7">
        <v>86.727688787185357</v>
      </c>
    </row>
    <row r="116" spans="17:17" x14ac:dyDescent="0.25">
      <c r="Q116" s="7">
        <v>94.965675057208244</v>
      </c>
    </row>
    <row r="117" spans="17:17" x14ac:dyDescent="0.25">
      <c r="Q117" s="7">
        <v>90.846681922196794</v>
      </c>
    </row>
    <row r="118" spans="17:17" x14ac:dyDescent="0.25">
      <c r="Q118" s="7">
        <v>96.796338672768883</v>
      </c>
    </row>
    <row r="119" spans="17:17" x14ac:dyDescent="0.25">
      <c r="Q119" s="7">
        <v>86.270022883295198</v>
      </c>
    </row>
    <row r="120" spans="17:17" x14ac:dyDescent="0.25">
      <c r="Q120" s="7">
        <v>72.540045766590396</v>
      </c>
    </row>
    <row r="121" spans="17:17" x14ac:dyDescent="0.25">
      <c r="Q121" s="7">
        <v>89.473684210526315</v>
      </c>
    </row>
    <row r="122" spans="17:17" x14ac:dyDescent="0.25">
      <c r="Q122" s="7">
        <v>65.675057208237988</v>
      </c>
    </row>
    <row r="123" spans="17:17" x14ac:dyDescent="0.25">
      <c r="Q123" s="7">
        <v>89.016018306636155</v>
      </c>
    </row>
    <row r="124" spans="17:17" x14ac:dyDescent="0.25">
      <c r="Q124" s="7">
        <v>73.913043478260875</v>
      </c>
    </row>
    <row r="125" spans="17:17" x14ac:dyDescent="0.25">
      <c r="Q125" s="7">
        <v>78.48970251716247</v>
      </c>
    </row>
    <row r="126" spans="17:17" x14ac:dyDescent="0.25">
      <c r="Q126" s="7">
        <v>82.608695652173907</v>
      </c>
    </row>
    <row r="127" spans="17:17" x14ac:dyDescent="0.25">
      <c r="Q127" s="7">
        <v>79.40503432494279</v>
      </c>
    </row>
    <row r="128" spans="17:17" x14ac:dyDescent="0.25">
      <c r="Q128" s="7">
        <v>82.151029748283747</v>
      </c>
    </row>
  </sheetData>
  <mergeCells count="1">
    <mergeCell ref="L2:P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28"/>
  <sheetViews>
    <sheetView topLeftCell="E108" workbookViewId="0">
      <selection activeCell="Q4" sqref="Q4:Q128"/>
    </sheetView>
  </sheetViews>
  <sheetFormatPr defaultRowHeight="15" x14ac:dyDescent="0.25"/>
  <cols>
    <col min="1" max="1" width="6.42578125" bestFit="1" customWidth="1"/>
    <col min="2" max="2" width="16.140625" bestFit="1" customWidth="1"/>
    <col min="3" max="3" width="28.42578125" bestFit="1" customWidth="1"/>
    <col min="4" max="4" width="2.28515625" bestFit="1" customWidth="1"/>
    <col min="5" max="9" width="10.7109375" bestFit="1" customWidth="1"/>
    <col min="11" max="11" width="11.7109375" bestFit="1" customWidth="1"/>
    <col min="12" max="12" width="10.28515625" bestFit="1" customWidth="1"/>
    <col min="13" max="16" width="9.28515625" bestFit="1" customWidth="1"/>
    <col min="17" max="17" width="9.28515625" style="7" customWidth="1"/>
    <col min="18" max="20" width="9.28515625" customWidth="1"/>
  </cols>
  <sheetData>
    <row r="1" spans="1:27" x14ac:dyDescent="0.25">
      <c r="A1" s="2" t="s">
        <v>18</v>
      </c>
      <c r="B1" s="2" t="s">
        <v>19</v>
      </c>
      <c r="C1" s="2" t="s">
        <v>1</v>
      </c>
    </row>
    <row r="2" spans="1:27" x14ac:dyDescent="0.25">
      <c r="C2" s="3"/>
      <c r="E2" s="1">
        <v>44775</v>
      </c>
      <c r="F2" s="1">
        <v>44783</v>
      </c>
      <c r="G2" s="1">
        <v>44790</v>
      </c>
      <c r="H2" s="1">
        <v>44808</v>
      </c>
      <c r="I2" s="1">
        <v>44832</v>
      </c>
      <c r="K2" t="s">
        <v>24</v>
      </c>
      <c r="L2" s="11" t="s">
        <v>22</v>
      </c>
      <c r="M2" s="11"/>
      <c r="N2" s="11"/>
      <c r="O2" s="11"/>
      <c r="P2" s="11"/>
      <c r="Q2" s="10"/>
      <c r="R2" s="10"/>
      <c r="S2" s="10"/>
      <c r="T2" s="10"/>
    </row>
    <row r="3" spans="1:27" x14ac:dyDescent="0.25">
      <c r="E3" t="s">
        <v>2</v>
      </c>
      <c r="F3" t="s">
        <v>3</v>
      </c>
      <c r="G3" t="s">
        <v>4</v>
      </c>
      <c r="H3" t="s">
        <v>5</v>
      </c>
      <c r="I3" t="s">
        <v>6</v>
      </c>
      <c r="L3" t="s">
        <v>2</v>
      </c>
      <c r="M3" t="s">
        <v>3</v>
      </c>
      <c r="N3" t="s">
        <v>4</v>
      </c>
      <c r="O3" t="s">
        <v>5</v>
      </c>
      <c r="P3" t="s">
        <v>6</v>
      </c>
      <c r="Q3" s="7" t="s">
        <v>30</v>
      </c>
    </row>
    <row r="4" spans="1:27" x14ac:dyDescent="0.25">
      <c r="C4" t="s">
        <v>7</v>
      </c>
      <c r="D4" t="s">
        <v>8</v>
      </c>
      <c r="E4">
        <v>0.32</v>
      </c>
      <c r="F4">
        <v>0.96</v>
      </c>
      <c r="G4">
        <v>0.53</v>
      </c>
      <c r="H4">
        <v>0.66</v>
      </c>
      <c r="I4">
        <v>1.1399999999999999</v>
      </c>
      <c r="L4" s="4">
        <f>(100-((E4*100))/2.185)</f>
        <v>85.354691075514879</v>
      </c>
      <c r="M4" s="4">
        <f t="shared" ref="M4:P19" si="0">(100-((F4*100))/2.185)</f>
        <v>56.064073226544622</v>
      </c>
      <c r="N4" s="4">
        <f t="shared" si="0"/>
        <v>75.743707093821513</v>
      </c>
      <c r="O4" s="4">
        <f t="shared" si="0"/>
        <v>69.794050343249424</v>
      </c>
      <c r="P4" s="4">
        <f>(100-((I4*100))/2.185)</f>
        <v>47.826086956521749</v>
      </c>
      <c r="Q4" s="8">
        <v>85.354691075514879</v>
      </c>
    </row>
    <row r="5" spans="1:27" x14ac:dyDescent="0.25">
      <c r="D5" t="s">
        <v>9</v>
      </c>
      <c r="E5">
        <v>0.55000000000000004</v>
      </c>
      <c r="F5">
        <v>0</v>
      </c>
      <c r="G5">
        <v>0.6</v>
      </c>
      <c r="H5">
        <v>0.67</v>
      </c>
      <c r="I5">
        <v>0.97</v>
      </c>
      <c r="L5" s="4">
        <f t="shared" ref="L5:L28" si="1">(100-((E5*100))/2.185)</f>
        <v>74.828375286041194</v>
      </c>
      <c r="M5" s="4">
        <f t="shared" si="0"/>
        <v>100</v>
      </c>
      <c r="N5" s="4">
        <f t="shared" si="0"/>
        <v>72.540045766590396</v>
      </c>
      <c r="O5" s="4">
        <f t="shared" si="0"/>
        <v>69.336384439359264</v>
      </c>
      <c r="P5" s="4">
        <f t="shared" si="0"/>
        <v>55.606407322654462</v>
      </c>
      <c r="Q5" s="8">
        <v>74.828375286041194</v>
      </c>
    </row>
    <row r="6" spans="1:27" x14ac:dyDescent="0.25">
      <c r="D6" t="s">
        <v>10</v>
      </c>
      <c r="E6">
        <v>0.55000000000000004</v>
      </c>
      <c r="F6">
        <v>0.71</v>
      </c>
      <c r="G6">
        <v>0.53</v>
      </c>
      <c r="H6">
        <v>0.69</v>
      </c>
      <c r="I6">
        <v>0.87</v>
      </c>
      <c r="L6" s="4">
        <f t="shared" si="1"/>
        <v>74.828375286041194</v>
      </c>
      <c r="M6" s="4">
        <f t="shared" si="0"/>
        <v>67.505720823798626</v>
      </c>
      <c r="N6" s="4">
        <f t="shared" si="0"/>
        <v>75.743707093821513</v>
      </c>
      <c r="O6" s="4">
        <f t="shared" si="0"/>
        <v>68.421052631578945</v>
      </c>
      <c r="P6" s="4">
        <f t="shared" si="0"/>
        <v>60.183066361556065</v>
      </c>
      <c r="Q6" s="8">
        <v>74.828375286041194</v>
      </c>
      <c r="W6" t="s">
        <v>27</v>
      </c>
      <c r="X6" t="s">
        <v>28</v>
      </c>
      <c r="Y6" t="s">
        <v>29</v>
      </c>
      <c r="Z6" t="s">
        <v>25</v>
      </c>
      <c r="AA6" t="s">
        <v>26</v>
      </c>
    </row>
    <row r="7" spans="1:27" x14ac:dyDescent="0.25">
      <c r="D7" t="s">
        <v>11</v>
      </c>
      <c r="E7">
        <v>0.67</v>
      </c>
      <c r="F7">
        <v>0.48</v>
      </c>
      <c r="G7">
        <v>0.46</v>
      </c>
      <c r="H7">
        <v>0.66</v>
      </c>
      <c r="I7">
        <v>1.06</v>
      </c>
      <c r="L7" s="4">
        <f t="shared" si="1"/>
        <v>69.336384439359264</v>
      </c>
      <c r="M7" s="4">
        <f t="shared" si="0"/>
        <v>78.032036613272311</v>
      </c>
      <c r="N7" s="4">
        <f t="shared" si="0"/>
        <v>78.94736842105263</v>
      </c>
      <c r="O7" s="4">
        <f t="shared" si="0"/>
        <v>69.794050343249424</v>
      </c>
      <c r="P7" s="4">
        <f t="shared" si="0"/>
        <v>51.487414187643019</v>
      </c>
      <c r="Q7" s="8">
        <v>69.336384439359264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x14ac:dyDescent="0.25">
      <c r="D8" t="s">
        <v>12</v>
      </c>
      <c r="E8">
        <v>0.68</v>
      </c>
      <c r="F8">
        <v>0.38</v>
      </c>
      <c r="G8">
        <v>0.53</v>
      </c>
      <c r="H8">
        <v>0.79</v>
      </c>
      <c r="I8">
        <v>1.1100000000000001</v>
      </c>
      <c r="L8" s="4">
        <f t="shared" si="1"/>
        <v>68.878718535469105</v>
      </c>
      <c r="M8" s="4">
        <f t="shared" si="0"/>
        <v>82.608695652173907</v>
      </c>
      <c r="N8" s="4">
        <f t="shared" si="0"/>
        <v>75.743707093821513</v>
      </c>
      <c r="O8" s="4">
        <f t="shared" si="0"/>
        <v>63.844393592677349</v>
      </c>
      <c r="P8" s="4">
        <f t="shared" si="0"/>
        <v>49.199084668192214</v>
      </c>
      <c r="Q8" s="8">
        <v>68.878718535469105</v>
      </c>
      <c r="V8">
        <v>75</v>
      </c>
      <c r="W8" s="4">
        <f>AVERAGE(L24:L28)</f>
        <v>51.029748283752852</v>
      </c>
      <c r="X8" s="4">
        <f t="shared" ref="X8:AA8" si="2">AVERAGE(M24:M28)</f>
        <v>56.70480549199084</v>
      </c>
      <c r="Y8" s="4">
        <f>AVERAGE(N24:N28)</f>
        <v>58.627002288329528</v>
      </c>
      <c r="Z8" s="4">
        <f t="shared" si="2"/>
        <v>56.064073226544622</v>
      </c>
      <c r="AA8" s="4">
        <f t="shared" si="2"/>
        <v>49.748283752860416</v>
      </c>
    </row>
    <row r="9" spans="1:27" x14ac:dyDescent="0.25">
      <c r="C9" t="s">
        <v>13</v>
      </c>
      <c r="D9" t="s">
        <v>8</v>
      </c>
      <c r="E9">
        <v>0.93</v>
      </c>
      <c r="F9">
        <v>0.79</v>
      </c>
      <c r="G9">
        <v>0.61</v>
      </c>
      <c r="H9">
        <v>0.94</v>
      </c>
      <c r="I9">
        <v>0.94</v>
      </c>
      <c r="L9" s="4">
        <f t="shared" si="1"/>
        <v>57.437070938215101</v>
      </c>
      <c r="M9" s="4">
        <f t="shared" si="0"/>
        <v>63.844393592677349</v>
      </c>
      <c r="N9" s="4">
        <f t="shared" si="0"/>
        <v>72.082379862700236</v>
      </c>
      <c r="O9" s="4">
        <f t="shared" si="0"/>
        <v>56.979405034324941</v>
      </c>
      <c r="P9" s="4">
        <f t="shared" si="0"/>
        <v>56.979405034324941</v>
      </c>
      <c r="Q9" s="8">
        <v>57.437070938215101</v>
      </c>
      <c r="V9">
        <v>150</v>
      </c>
      <c r="W9" s="4">
        <f>AVERAGE(L19:L23)</f>
        <v>55.789473684210535</v>
      </c>
      <c r="X9" s="4">
        <f t="shared" ref="X9:AA9" si="3">AVERAGE(M19:M23)</f>
        <v>51.39588100686499</v>
      </c>
      <c r="Y9" s="4">
        <f>AVERAGE(N19:N23)</f>
        <v>55.514874141876433</v>
      </c>
      <c r="Z9" s="4">
        <f t="shared" si="3"/>
        <v>55.606407322654469</v>
      </c>
      <c r="AA9" s="4">
        <f t="shared" si="3"/>
        <v>50.846681922196794</v>
      </c>
    </row>
    <row r="10" spans="1:27" x14ac:dyDescent="0.25">
      <c r="D10" t="s">
        <v>9</v>
      </c>
      <c r="E10">
        <v>0.71</v>
      </c>
      <c r="F10">
        <v>0.79</v>
      </c>
      <c r="G10">
        <v>0.75</v>
      </c>
      <c r="H10">
        <v>0.97</v>
      </c>
      <c r="I10">
        <v>0.92</v>
      </c>
      <c r="L10" s="4">
        <f t="shared" si="1"/>
        <v>67.505720823798626</v>
      </c>
      <c r="M10" s="4">
        <f t="shared" si="0"/>
        <v>63.844393592677349</v>
      </c>
      <c r="N10" s="4">
        <f t="shared" si="0"/>
        <v>65.675057208237988</v>
      </c>
      <c r="O10" s="4">
        <f t="shared" si="0"/>
        <v>55.606407322654462</v>
      </c>
      <c r="P10" s="4">
        <f t="shared" si="0"/>
        <v>57.894736842105267</v>
      </c>
      <c r="Q10" s="8">
        <v>67.505720823798626</v>
      </c>
      <c r="V10">
        <v>300</v>
      </c>
      <c r="W10" s="4">
        <f>AVERAGE(L14:L18)</f>
        <v>57.162471395880992</v>
      </c>
      <c r="X10" s="4">
        <f>AVERAGE(M14:M18)</f>
        <v>59.267734553775746</v>
      </c>
      <c r="Y10" s="4">
        <f>AVERAGE(N14:N18)</f>
        <v>57.986270022883296</v>
      </c>
      <c r="Z10" s="4">
        <f t="shared" ref="Z10:AA10" si="4">AVERAGE(O14:O18)</f>
        <v>56.430205949656752</v>
      </c>
      <c r="AA10" s="4">
        <f t="shared" si="4"/>
        <v>55.789473684210535</v>
      </c>
    </row>
    <row r="11" spans="1:27" x14ac:dyDescent="0.25">
      <c r="D11" t="s">
        <v>10</v>
      </c>
      <c r="E11">
        <v>0.75</v>
      </c>
      <c r="F11">
        <v>0.75</v>
      </c>
      <c r="G11">
        <v>0.84</v>
      </c>
      <c r="H11">
        <v>0.77</v>
      </c>
      <c r="I11">
        <v>0.78</v>
      </c>
      <c r="L11" s="4">
        <f t="shared" si="1"/>
        <v>65.675057208237988</v>
      </c>
      <c r="M11" s="4">
        <f t="shared" si="0"/>
        <v>65.675057208237988</v>
      </c>
      <c r="N11" s="4">
        <f t="shared" si="0"/>
        <v>61.556064073226544</v>
      </c>
      <c r="O11" s="4">
        <f t="shared" si="0"/>
        <v>64.759725400457668</v>
      </c>
      <c r="P11" s="4">
        <f t="shared" si="0"/>
        <v>64.302059496567509</v>
      </c>
      <c r="Q11" s="8">
        <v>65.675057208237988</v>
      </c>
      <c r="V11">
        <v>600</v>
      </c>
      <c r="W11" s="4">
        <f>AVERAGE(L9:L13)</f>
        <v>64.118993135011436</v>
      </c>
      <c r="X11" s="4">
        <f>AVERAGE(M9:M13)</f>
        <v>63.661327231121277</v>
      </c>
      <c r="Y11" s="4">
        <f>AVERAGE(N9:N13)</f>
        <v>66.041189931350118</v>
      </c>
      <c r="Z11" s="4">
        <f t="shared" ref="Z11:AA11" si="5">AVERAGE(O9:O13)</f>
        <v>63.020594965675059</v>
      </c>
      <c r="AA11" s="4">
        <f t="shared" si="5"/>
        <v>54.691075514874136</v>
      </c>
    </row>
    <row r="12" spans="1:27" x14ac:dyDescent="0.25">
      <c r="D12" t="s">
        <v>11</v>
      </c>
      <c r="E12">
        <v>0.73</v>
      </c>
      <c r="F12">
        <v>0.67</v>
      </c>
      <c r="G12">
        <v>0.76</v>
      </c>
      <c r="H12">
        <v>0.67</v>
      </c>
      <c r="I12">
        <v>1.1200000000000001</v>
      </c>
      <c r="L12" s="4">
        <f t="shared" si="1"/>
        <v>66.590389016018307</v>
      </c>
      <c r="M12" s="4">
        <f t="shared" si="0"/>
        <v>69.336384439359264</v>
      </c>
      <c r="N12" s="4">
        <f t="shared" si="0"/>
        <v>65.217391304347828</v>
      </c>
      <c r="O12" s="4">
        <f t="shared" si="0"/>
        <v>69.336384439359264</v>
      </c>
      <c r="P12" s="4">
        <f t="shared" si="0"/>
        <v>48.741418764302054</v>
      </c>
      <c r="Q12" s="8">
        <v>66.590389016018307</v>
      </c>
      <c r="V12">
        <v>1200</v>
      </c>
      <c r="W12" s="4">
        <f>AVERAGE(L4:L8)</f>
        <v>74.645308924485136</v>
      </c>
      <c r="X12" s="4">
        <f>AVERAGE(M4:M8)</f>
        <v>76.84210526315789</v>
      </c>
      <c r="Y12" s="4">
        <f>AVERAGE(N4:N8)</f>
        <v>75.743707093821513</v>
      </c>
      <c r="Z12" s="4">
        <f t="shared" ref="Z12:AA12" si="6">AVERAGE(O4:O8)</f>
        <v>68.237986270022887</v>
      </c>
      <c r="AA12" s="4">
        <f t="shared" si="6"/>
        <v>52.860411899313497</v>
      </c>
    </row>
    <row r="13" spans="1:27" x14ac:dyDescent="0.25">
      <c r="D13" t="s">
        <v>12</v>
      </c>
      <c r="E13">
        <v>0.8</v>
      </c>
      <c r="F13">
        <v>0.97</v>
      </c>
      <c r="G13">
        <v>0.75</v>
      </c>
      <c r="H13">
        <v>0.69</v>
      </c>
      <c r="I13">
        <v>1.19</v>
      </c>
      <c r="L13" s="4">
        <f t="shared" si="1"/>
        <v>63.38672768878719</v>
      </c>
      <c r="M13" s="4">
        <f t="shared" si="0"/>
        <v>55.606407322654462</v>
      </c>
      <c r="N13" s="4">
        <f t="shared" si="0"/>
        <v>65.675057208237988</v>
      </c>
      <c r="O13" s="4">
        <f t="shared" si="0"/>
        <v>68.421052631578945</v>
      </c>
      <c r="P13" s="4">
        <f t="shared" si="0"/>
        <v>45.537757437070937</v>
      </c>
      <c r="Q13" s="8">
        <v>63.38672768878719</v>
      </c>
    </row>
    <row r="14" spans="1:27" x14ac:dyDescent="0.25">
      <c r="C14" t="s">
        <v>14</v>
      </c>
      <c r="D14" t="s">
        <v>8</v>
      </c>
      <c r="E14">
        <v>1.1000000000000001</v>
      </c>
      <c r="F14">
        <v>0.85</v>
      </c>
      <c r="G14">
        <v>0.89</v>
      </c>
      <c r="H14">
        <v>0.56999999999999995</v>
      </c>
      <c r="I14">
        <v>0.57999999999999996</v>
      </c>
      <c r="L14" s="4">
        <f t="shared" si="1"/>
        <v>49.656750572082373</v>
      </c>
      <c r="M14" s="4">
        <f t="shared" si="0"/>
        <v>61.098398169336384</v>
      </c>
      <c r="N14" s="4">
        <f t="shared" si="0"/>
        <v>59.267734553775746</v>
      </c>
      <c r="O14" s="4">
        <f t="shared" si="0"/>
        <v>73.913043478260875</v>
      </c>
      <c r="P14" s="4">
        <f t="shared" si="0"/>
        <v>73.455377574370715</v>
      </c>
      <c r="Q14" s="8">
        <v>49.656750572082373</v>
      </c>
    </row>
    <row r="15" spans="1:27" x14ac:dyDescent="0.25">
      <c r="D15" t="s">
        <v>9</v>
      </c>
      <c r="E15">
        <v>0.4</v>
      </c>
      <c r="F15">
        <v>0.88</v>
      </c>
      <c r="G15">
        <v>0.96</v>
      </c>
      <c r="H15">
        <v>0.91</v>
      </c>
      <c r="I15">
        <v>0.89</v>
      </c>
      <c r="L15" s="4">
        <f t="shared" si="1"/>
        <v>81.693363844393588</v>
      </c>
      <c r="M15" s="4">
        <f t="shared" si="0"/>
        <v>59.725400457665906</v>
      </c>
      <c r="N15" s="4">
        <f t="shared" si="0"/>
        <v>56.064073226544622</v>
      </c>
      <c r="O15" s="4">
        <f t="shared" si="0"/>
        <v>58.352402745995427</v>
      </c>
      <c r="P15" s="4">
        <f t="shared" si="0"/>
        <v>59.267734553775746</v>
      </c>
      <c r="Q15" s="8">
        <v>81.693363844393588</v>
      </c>
    </row>
    <row r="16" spans="1:27" x14ac:dyDescent="0.25">
      <c r="D16" t="s">
        <v>10</v>
      </c>
      <c r="E16">
        <v>1.29</v>
      </c>
      <c r="F16">
        <v>1</v>
      </c>
      <c r="G16">
        <v>0.92</v>
      </c>
      <c r="H16">
        <v>0.94</v>
      </c>
      <c r="I16">
        <v>1.01</v>
      </c>
      <c r="L16" s="4">
        <f t="shared" si="1"/>
        <v>40.961098398169341</v>
      </c>
      <c r="M16" s="4">
        <f t="shared" si="0"/>
        <v>54.233409610983983</v>
      </c>
      <c r="N16" s="4">
        <f t="shared" si="0"/>
        <v>57.894736842105267</v>
      </c>
      <c r="O16" s="4">
        <f t="shared" si="0"/>
        <v>56.979405034324941</v>
      </c>
      <c r="P16" s="4">
        <f t="shared" si="0"/>
        <v>53.775743707093824</v>
      </c>
      <c r="Q16" s="8">
        <v>40.961098398169341</v>
      </c>
    </row>
    <row r="17" spans="3:17" x14ac:dyDescent="0.25">
      <c r="D17" t="s">
        <v>11</v>
      </c>
      <c r="E17">
        <v>0.89</v>
      </c>
      <c r="F17">
        <v>0.87</v>
      </c>
      <c r="G17">
        <v>0.92</v>
      </c>
      <c r="H17">
        <v>1.04</v>
      </c>
      <c r="I17">
        <v>1.08</v>
      </c>
      <c r="L17" s="4">
        <f t="shared" si="1"/>
        <v>59.267734553775746</v>
      </c>
      <c r="M17" s="4">
        <f t="shared" si="0"/>
        <v>60.183066361556065</v>
      </c>
      <c r="N17" s="4">
        <f t="shared" si="0"/>
        <v>57.894736842105267</v>
      </c>
      <c r="O17" s="4">
        <f t="shared" si="0"/>
        <v>52.402745995423345</v>
      </c>
      <c r="P17" s="4">
        <f t="shared" si="0"/>
        <v>50.572082379862699</v>
      </c>
      <c r="Q17" s="8">
        <v>59.267734553775746</v>
      </c>
    </row>
    <row r="18" spans="3:17" x14ac:dyDescent="0.25">
      <c r="D18" t="s">
        <v>12</v>
      </c>
      <c r="E18">
        <v>1</v>
      </c>
      <c r="F18">
        <v>0.85</v>
      </c>
      <c r="G18">
        <v>0.9</v>
      </c>
      <c r="H18">
        <v>1.3</v>
      </c>
      <c r="I18">
        <v>1.27</v>
      </c>
      <c r="L18" s="4">
        <f>(100-((E18*100))/2.185)</f>
        <v>54.233409610983983</v>
      </c>
      <c r="M18" s="4">
        <f t="shared" si="0"/>
        <v>61.098398169336384</v>
      </c>
      <c r="N18" s="4">
        <f t="shared" si="0"/>
        <v>58.810068649885586</v>
      </c>
      <c r="O18" s="4">
        <f t="shared" si="0"/>
        <v>40.503432494279174</v>
      </c>
      <c r="P18" s="4">
        <f t="shared" si="0"/>
        <v>41.87643020594966</v>
      </c>
      <c r="Q18" s="8">
        <v>54.233409610983983</v>
      </c>
    </row>
    <row r="19" spans="3:17" x14ac:dyDescent="0.25">
      <c r="C19" t="s">
        <v>15</v>
      </c>
      <c r="D19" t="s">
        <v>8</v>
      </c>
      <c r="E19">
        <v>0.98</v>
      </c>
      <c r="F19">
        <v>0.72</v>
      </c>
      <c r="G19">
        <v>0.98</v>
      </c>
      <c r="H19">
        <v>0.91</v>
      </c>
      <c r="I19">
        <v>1.05</v>
      </c>
      <c r="L19" s="4">
        <f t="shared" si="1"/>
        <v>55.148741418764303</v>
      </c>
      <c r="M19" s="4">
        <f t="shared" si="0"/>
        <v>67.048054919908466</v>
      </c>
      <c r="N19" s="4">
        <f>(100-((G19*100))/2.185)</f>
        <v>55.148741418764303</v>
      </c>
      <c r="O19" s="4">
        <f>(100-((H19*100))/2.185)</f>
        <v>58.352402745995427</v>
      </c>
      <c r="P19" s="4">
        <f t="shared" si="0"/>
        <v>51.945080091533185</v>
      </c>
      <c r="Q19" s="8">
        <v>55.148741418764303</v>
      </c>
    </row>
    <row r="20" spans="3:17" x14ac:dyDescent="0.25">
      <c r="D20" t="s">
        <v>9</v>
      </c>
      <c r="E20">
        <v>1.03</v>
      </c>
      <c r="F20">
        <v>0.8</v>
      </c>
      <c r="G20">
        <v>0.88</v>
      </c>
      <c r="H20">
        <v>1.02</v>
      </c>
      <c r="I20">
        <v>1.35</v>
      </c>
      <c r="L20" s="4">
        <f t="shared" si="1"/>
        <v>52.860411899313505</v>
      </c>
      <c r="M20" s="4">
        <f t="shared" ref="M20:M28" si="7">(100-((F20*100))/2.185)</f>
        <v>63.38672768878719</v>
      </c>
      <c r="N20" s="4">
        <f t="shared" ref="N20:N28" si="8">(100-((G20*100))/2.185)</f>
        <v>59.725400457665906</v>
      </c>
      <c r="O20" s="4">
        <f t="shared" ref="O20:P28" si="9">(100-((H20*100))/2.185)</f>
        <v>53.318077803203664</v>
      </c>
      <c r="P20" s="4">
        <f t="shared" si="9"/>
        <v>38.215102974828376</v>
      </c>
      <c r="Q20" s="8">
        <v>52.860411899313505</v>
      </c>
    </row>
    <row r="21" spans="3:17" x14ac:dyDescent="0.25">
      <c r="D21" t="s">
        <v>10</v>
      </c>
      <c r="E21">
        <v>1.1499999999999999</v>
      </c>
      <c r="F21">
        <v>1.06</v>
      </c>
      <c r="G21">
        <v>0.97</v>
      </c>
      <c r="H21">
        <v>1</v>
      </c>
      <c r="I21">
        <v>0.84</v>
      </c>
      <c r="L21" s="4">
        <f t="shared" si="1"/>
        <v>47.368421052631589</v>
      </c>
      <c r="M21" s="4">
        <f t="shared" si="7"/>
        <v>51.487414187643019</v>
      </c>
      <c r="N21" s="4">
        <f t="shared" si="8"/>
        <v>55.606407322654462</v>
      </c>
      <c r="O21" s="4">
        <f t="shared" si="9"/>
        <v>54.233409610983983</v>
      </c>
      <c r="P21" s="4">
        <f t="shared" si="9"/>
        <v>61.556064073226544</v>
      </c>
      <c r="Q21" s="8">
        <v>47.368421052631589</v>
      </c>
    </row>
    <row r="22" spans="3:17" x14ac:dyDescent="0.25">
      <c r="D22" t="s">
        <v>11</v>
      </c>
      <c r="E22">
        <v>0.92</v>
      </c>
      <c r="F22">
        <v>0.98</v>
      </c>
      <c r="G22">
        <v>1.05</v>
      </c>
      <c r="H22">
        <v>0.97</v>
      </c>
      <c r="I22">
        <v>1.1000000000000001</v>
      </c>
      <c r="L22" s="4">
        <f t="shared" si="1"/>
        <v>57.894736842105267</v>
      </c>
      <c r="M22" s="4">
        <f t="shared" si="7"/>
        <v>55.148741418764303</v>
      </c>
      <c r="N22" s="4">
        <f t="shared" si="8"/>
        <v>51.945080091533185</v>
      </c>
      <c r="O22" s="4">
        <f t="shared" si="9"/>
        <v>55.606407322654462</v>
      </c>
      <c r="P22" s="4">
        <f t="shared" si="9"/>
        <v>49.656750572082373</v>
      </c>
      <c r="Q22" s="8">
        <v>57.894736842105267</v>
      </c>
    </row>
    <row r="23" spans="3:17" x14ac:dyDescent="0.25">
      <c r="D23" t="s">
        <v>12</v>
      </c>
      <c r="E23">
        <v>0.75</v>
      </c>
      <c r="F23">
        <v>1.75</v>
      </c>
      <c r="G23">
        <v>0.98</v>
      </c>
      <c r="H23">
        <v>0.95</v>
      </c>
      <c r="I23">
        <v>1.03</v>
      </c>
      <c r="L23" s="4">
        <f t="shared" si="1"/>
        <v>65.675057208237988</v>
      </c>
      <c r="M23" s="4">
        <f t="shared" si="7"/>
        <v>19.908466819221971</v>
      </c>
      <c r="N23" s="4">
        <f t="shared" si="8"/>
        <v>55.148741418764303</v>
      </c>
      <c r="O23" s="4">
        <f t="shared" si="9"/>
        <v>56.521739130434781</v>
      </c>
      <c r="P23" s="4">
        <f t="shared" si="9"/>
        <v>52.860411899313505</v>
      </c>
      <c r="Q23" s="8">
        <v>65.675057208237988</v>
      </c>
    </row>
    <row r="24" spans="3:17" x14ac:dyDescent="0.25">
      <c r="C24" t="s">
        <v>16</v>
      </c>
      <c r="D24" t="s">
        <v>8</v>
      </c>
      <c r="E24">
        <v>1.07</v>
      </c>
      <c r="F24">
        <v>0.94</v>
      </c>
      <c r="G24">
        <v>0.9</v>
      </c>
      <c r="H24">
        <v>0.96</v>
      </c>
      <c r="I24">
        <v>0.97</v>
      </c>
      <c r="L24" s="4">
        <f t="shared" si="1"/>
        <v>51.029748283752859</v>
      </c>
      <c r="M24" s="4">
        <f t="shared" si="7"/>
        <v>56.979405034324941</v>
      </c>
      <c r="N24" s="4">
        <f t="shared" si="8"/>
        <v>58.810068649885586</v>
      </c>
      <c r="O24" s="4">
        <f t="shared" si="9"/>
        <v>56.064073226544622</v>
      </c>
      <c r="P24" s="4">
        <f t="shared" si="9"/>
        <v>55.606407322654462</v>
      </c>
      <c r="Q24" s="8">
        <v>51.029748283752859</v>
      </c>
    </row>
    <row r="25" spans="3:17" x14ac:dyDescent="0.25">
      <c r="D25" t="s">
        <v>9</v>
      </c>
      <c r="E25">
        <v>1.2</v>
      </c>
      <c r="F25">
        <v>0.83</v>
      </c>
      <c r="G25">
        <v>0.84</v>
      </c>
      <c r="H25">
        <v>0.98</v>
      </c>
      <c r="I25">
        <v>1.1499999999999999</v>
      </c>
      <c r="L25" s="4">
        <f t="shared" si="1"/>
        <v>45.080091533180777</v>
      </c>
      <c r="M25" s="4">
        <f t="shared" si="7"/>
        <v>62.013729977116704</v>
      </c>
      <c r="N25" s="4">
        <f t="shared" si="8"/>
        <v>61.556064073226544</v>
      </c>
      <c r="O25" s="4">
        <f t="shared" si="9"/>
        <v>55.148741418764303</v>
      </c>
      <c r="P25" s="4">
        <f t="shared" si="9"/>
        <v>47.368421052631589</v>
      </c>
      <c r="Q25" s="8">
        <v>45.080091533180777</v>
      </c>
    </row>
    <row r="26" spans="3:17" x14ac:dyDescent="0.25">
      <c r="D26" t="s">
        <v>10</v>
      </c>
      <c r="E26">
        <v>1.21</v>
      </c>
      <c r="F26">
        <v>0.93</v>
      </c>
      <c r="G26">
        <v>0.92</v>
      </c>
      <c r="H26">
        <v>0.97</v>
      </c>
      <c r="I26">
        <v>1.03</v>
      </c>
      <c r="L26" s="4">
        <f t="shared" si="1"/>
        <v>44.622425629290618</v>
      </c>
      <c r="M26" s="4">
        <f t="shared" si="7"/>
        <v>57.437070938215101</v>
      </c>
      <c r="N26" s="4">
        <f t="shared" si="8"/>
        <v>57.894736842105267</v>
      </c>
      <c r="O26" s="4">
        <f t="shared" si="9"/>
        <v>55.606407322654462</v>
      </c>
      <c r="P26" s="4">
        <f t="shared" si="9"/>
        <v>52.860411899313505</v>
      </c>
      <c r="Q26" s="8">
        <v>44.622425629290618</v>
      </c>
    </row>
    <row r="27" spans="3:17" x14ac:dyDescent="0.25">
      <c r="D27" t="s">
        <v>11</v>
      </c>
      <c r="E27">
        <v>0.9</v>
      </c>
      <c r="F27">
        <v>0.84</v>
      </c>
      <c r="G27">
        <v>0.91</v>
      </c>
      <c r="H27">
        <v>0.94</v>
      </c>
      <c r="I27">
        <v>1.2</v>
      </c>
      <c r="L27" s="4">
        <f t="shared" si="1"/>
        <v>58.810068649885586</v>
      </c>
      <c r="M27" s="4">
        <f t="shared" si="7"/>
        <v>61.556064073226544</v>
      </c>
      <c r="N27" s="4">
        <f t="shared" si="8"/>
        <v>58.352402745995427</v>
      </c>
      <c r="O27" s="4">
        <f t="shared" si="9"/>
        <v>56.979405034324941</v>
      </c>
      <c r="P27" s="4">
        <f t="shared" si="9"/>
        <v>45.080091533180777</v>
      </c>
      <c r="Q27" s="8">
        <v>58.810068649885586</v>
      </c>
    </row>
    <row r="28" spans="3:17" x14ac:dyDescent="0.25">
      <c r="D28" t="s">
        <v>12</v>
      </c>
      <c r="E28">
        <v>0.97</v>
      </c>
      <c r="F28">
        <v>1.19</v>
      </c>
      <c r="G28">
        <v>0.95</v>
      </c>
      <c r="H28">
        <v>0.95</v>
      </c>
      <c r="I28">
        <v>1.1399999999999999</v>
      </c>
      <c r="L28" s="4">
        <f t="shared" si="1"/>
        <v>55.606407322654462</v>
      </c>
      <c r="M28" s="4">
        <f t="shared" si="7"/>
        <v>45.537757437070937</v>
      </c>
      <c r="N28" s="4">
        <f t="shared" si="8"/>
        <v>56.521739130434781</v>
      </c>
      <c r="O28" s="4">
        <f t="shared" si="9"/>
        <v>56.521739130434781</v>
      </c>
      <c r="P28" s="4">
        <f t="shared" si="9"/>
        <v>47.826086956521749</v>
      </c>
      <c r="Q28" s="8">
        <v>55.606407322654462</v>
      </c>
    </row>
    <row r="29" spans="3:17" x14ac:dyDescent="0.25">
      <c r="C29" t="s">
        <v>17</v>
      </c>
      <c r="D29" t="s">
        <v>8</v>
      </c>
      <c r="E29">
        <v>2.11</v>
      </c>
      <c r="F29">
        <v>1.58</v>
      </c>
      <c r="G29">
        <v>1.38</v>
      </c>
      <c r="H29">
        <v>1.1100000000000001</v>
      </c>
      <c r="I29">
        <v>1.18</v>
      </c>
      <c r="Q29" s="8">
        <v>56.064073226544622</v>
      </c>
    </row>
    <row r="30" spans="3:17" x14ac:dyDescent="0.25">
      <c r="D30" t="s">
        <v>9</v>
      </c>
      <c r="E30">
        <v>2.3199999999999998</v>
      </c>
      <c r="F30">
        <v>1.59</v>
      </c>
      <c r="G30">
        <v>1.24</v>
      </c>
      <c r="H30">
        <v>1.22</v>
      </c>
      <c r="I30">
        <v>1.3</v>
      </c>
      <c r="Q30" s="8">
        <v>100</v>
      </c>
    </row>
    <row r="31" spans="3:17" x14ac:dyDescent="0.25">
      <c r="D31" t="s">
        <v>10</v>
      </c>
      <c r="E31">
        <v>1.33</v>
      </c>
      <c r="F31">
        <v>1.41</v>
      </c>
      <c r="G31">
        <v>1.7</v>
      </c>
      <c r="H31">
        <v>1.1000000000000001</v>
      </c>
      <c r="I31">
        <v>1.21</v>
      </c>
      <c r="Q31" s="8">
        <v>67.505720823798626</v>
      </c>
    </row>
    <row r="32" spans="3:17" x14ac:dyDescent="0.25">
      <c r="D32" t="s">
        <v>11</v>
      </c>
      <c r="E32">
        <v>1.98</v>
      </c>
      <c r="F32">
        <v>1.47</v>
      </c>
      <c r="G32">
        <v>1.42</v>
      </c>
      <c r="H32">
        <v>1.2</v>
      </c>
      <c r="I32">
        <v>1.83</v>
      </c>
      <c r="Q32" s="8">
        <v>78.032036613272311</v>
      </c>
    </row>
    <row r="33" spans="4:17" x14ac:dyDescent="0.25">
      <c r="D33" t="s">
        <v>12</v>
      </c>
      <c r="E33">
        <v>2.33</v>
      </c>
      <c r="F33">
        <v>1.39</v>
      </c>
      <c r="G33">
        <v>1.7</v>
      </c>
      <c r="H33">
        <v>1.46</v>
      </c>
      <c r="I33">
        <v>1.83</v>
      </c>
      <c r="Q33" s="8">
        <v>82.608695652173907</v>
      </c>
    </row>
    <row r="34" spans="4:17" x14ac:dyDescent="0.25">
      <c r="Q34" s="8">
        <v>63.844393592677349</v>
      </c>
    </row>
    <row r="35" spans="4:17" x14ac:dyDescent="0.25">
      <c r="Q35" s="8">
        <v>63.844393592677349</v>
      </c>
    </row>
    <row r="36" spans="4:17" x14ac:dyDescent="0.25">
      <c r="Q36" s="8">
        <v>65.675057208237988</v>
      </c>
    </row>
    <row r="37" spans="4:17" x14ac:dyDescent="0.25">
      <c r="Q37" s="8">
        <v>69.336384439359264</v>
      </c>
    </row>
    <row r="38" spans="4:17" x14ac:dyDescent="0.25">
      <c r="Q38" s="8">
        <v>55.606407322654462</v>
      </c>
    </row>
    <row r="39" spans="4:17" x14ac:dyDescent="0.25">
      <c r="Q39" s="8">
        <v>61.098398169336384</v>
      </c>
    </row>
    <row r="40" spans="4:17" x14ac:dyDescent="0.25">
      <c r="Q40" s="8">
        <v>59.725400457665906</v>
      </c>
    </row>
    <row r="41" spans="4:17" x14ac:dyDescent="0.25">
      <c r="Q41" s="8">
        <v>54.233409610983983</v>
      </c>
    </row>
    <row r="42" spans="4:17" x14ac:dyDescent="0.25">
      <c r="Q42" s="8">
        <v>60.183066361556065</v>
      </c>
    </row>
    <row r="43" spans="4:17" x14ac:dyDescent="0.25">
      <c r="Q43" s="8">
        <v>61.098398169336384</v>
      </c>
    </row>
    <row r="44" spans="4:17" x14ac:dyDescent="0.25">
      <c r="Q44" s="8">
        <v>67.048054919908466</v>
      </c>
    </row>
    <row r="45" spans="4:17" x14ac:dyDescent="0.25">
      <c r="Q45" s="8">
        <v>63.38672768878719</v>
      </c>
    </row>
    <row r="46" spans="4:17" x14ac:dyDescent="0.25">
      <c r="Q46" s="8">
        <v>51.487414187643019</v>
      </c>
    </row>
    <row r="47" spans="4:17" x14ac:dyDescent="0.25">
      <c r="Q47" s="8">
        <v>55.148741418764303</v>
      </c>
    </row>
    <row r="48" spans="4:17" x14ac:dyDescent="0.25">
      <c r="Q48" s="8">
        <v>19.908466819221971</v>
      </c>
    </row>
    <row r="49" spans="17:17" x14ac:dyDescent="0.25">
      <c r="Q49" s="8">
        <v>56.979405034324941</v>
      </c>
    </row>
    <row r="50" spans="17:17" x14ac:dyDescent="0.25">
      <c r="Q50" s="8">
        <v>62.013729977116704</v>
      </c>
    </row>
    <row r="51" spans="17:17" x14ac:dyDescent="0.25">
      <c r="Q51" s="8">
        <v>57.437070938215101</v>
      </c>
    </row>
    <row r="52" spans="17:17" x14ac:dyDescent="0.25">
      <c r="Q52" s="8">
        <v>61.556064073226544</v>
      </c>
    </row>
    <row r="53" spans="17:17" x14ac:dyDescent="0.25">
      <c r="Q53" s="8">
        <v>45.537757437070937</v>
      </c>
    </row>
    <row r="54" spans="17:17" x14ac:dyDescent="0.25">
      <c r="Q54" s="8">
        <v>75.743707093821513</v>
      </c>
    </row>
    <row r="55" spans="17:17" x14ac:dyDescent="0.25">
      <c r="Q55" s="8">
        <v>72.540045766590396</v>
      </c>
    </row>
    <row r="56" spans="17:17" x14ac:dyDescent="0.25">
      <c r="Q56" s="8">
        <v>75.743707093821513</v>
      </c>
    </row>
    <row r="57" spans="17:17" x14ac:dyDescent="0.25">
      <c r="Q57" s="8">
        <v>78.94736842105263</v>
      </c>
    </row>
    <row r="58" spans="17:17" x14ac:dyDescent="0.25">
      <c r="Q58" s="8">
        <v>75.743707093821513</v>
      </c>
    </row>
    <row r="59" spans="17:17" x14ac:dyDescent="0.25">
      <c r="Q59" s="8">
        <v>72.082379862700236</v>
      </c>
    </row>
    <row r="60" spans="17:17" x14ac:dyDescent="0.25">
      <c r="Q60" s="8">
        <v>65.675057208237988</v>
      </c>
    </row>
    <row r="61" spans="17:17" x14ac:dyDescent="0.25">
      <c r="Q61" s="8">
        <v>61.556064073226544</v>
      </c>
    </row>
    <row r="62" spans="17:17" x14ac:dyDescent="0.25">
      <c r="Q62" s="8">
        <v>65.217391304347828</v>
      </c>
    </row>
    <row r="63" spans="17:17" x14ac:dyDescent="0.25">
      <c r="Q63" s="8">
        <v>65.675057208237988</v>
      </c>
    </row>
    <row r="64" spans="17:17" x14ac:dyDescent="0.25">
      <c r="Q64" s="8">
        <v>59.267734553775746</v>
      </c>
    </row>
    <row r="65" spans="17:17" x14ac:dyDescent="0.25">
      <c r="Q65" s="8">
        <v>56.064073226544622</v>
      </c>
    </row>
    <row r="66" spans="17:17" x14ac:dyDescent="0.25">
      <c r="Q66" s="8">
        <v>57.894736842105267</v>
      </c>
    </row>
    <row r="67" spans="17:17" x14ac:dyDescent="0.25">
      <c r="Q67" s="8">
        <v>57.894736842105267</v>
      </c>
    </row>
    <row r="68" spans="17:17" x14ac:dyDescent="0.25">
      <c r="Q68" s="8">
        <v>58.810068649885586</v>
      </c>
    </row>
    <row r="69" spans="17:17" x14ac:dyDescent="0.25">
      <c r="Q69" s="8">
        <v>55.148741418764303</v>
      </c>
    </row>
    <row r="70" spans="17:17" x14ac:dyDescent="0.25">
      <c r="Q70" s="8">
        <v>59.725400457665906</v>
      </c>
    </row>
    <row r="71" spans="17:17" x14ac:dyDescent="0.25">
      <c r="Q71" s="8">
        <v>55.606407322654462</v>
      </c>
    </row>
    <row r="72" spans="17:17" x14ac:dyDescent="0.25">
      <c r="Q72" s="8">
        <v>51.945080091533185</v>
      </c>
    </row>
    <row r="73" spans="17:17" x14ac:dyDescent="0.25">
      <c r="Q73" s="8">
        <v>55.148741418764303</v>
      </c>
    </row>
    <row r="74" spans="17:17" x14ac:dyDescent="0.25">
      <c r="Q74" s="8">
        <v>58.810068649885586</v>
      </c>
    </row>
    <row r="75" spans="17:17" x14ac:dyDescent="0.25">
      <c r="Q75" s="8">
        <v>61.556064073226544</v>
      </c>
    </row>
    <row r="76" spans="17:17" x14ac:dyDescent="0.25">
      <c r="Q76" s="8">
        <v>57.894736842105267</v>
      </c>
    </row>
    <row r="77" spans="17:17" x14ac:dyDescent="0.25">
      <c r="Q77" s="8">
        <v>58.352402745995427</v>
      </c>
    </row>
    <row r="78" spans="17:17" x14ac:dyDescent="0.25">
      <c r="Q78" s="8">
        <v>56.521739130434781</v>
      </c>
    </row>
    <row r="79" spans="17:17" x14ac:dyDescent="0.25">
      <c r="Q79" s="8">
        <v>69.794050343249424</v>
      </c>
    </row>
    <row r="80" spans="17:17" x14ac:dyDescent="0.25">
      <c r="Q80" s="8">
        <v>69.336384439359264</v>
      </c>
    </row>
    <row r="81" spans="17:17" x14ac:dyDescent="0.25">
      <c r="Q81" s="8">
        <v>68.421052631578945</v>
      </c>
    </row>
    <row r="82" spans="17:17" x14ac:dyDescent="0.25">
      <c r="Q82" s="8">
        <v>69.794050343249424</v>
      </c>
    </row>
    <row r="83" spans="17:17" x14ac:dyDescent="0.25">
      <c r="Q83" s="8">
        <v>63.844393592677349</v>
      </c>
    </row>
    <row r="84" spans="17:17" x14ac:dyDescent="0.25">
      <c r="Q84" s="8">
        <v>56.979405034324941</v>
      </c>
    </row>
    <row r="85" spans="17:17" x14ac:dyDescent="0.25">
      <c r="Q85" s="8">
        <v>55.606407322654462</v>
      </c>
    </row>
    <row r="86" spans="17:17" x14ac:dyDescent="0.25">
      <c r="Q86" s="8">
        <v>64.759725400457668</v>
      </c>
    </row>
    <row r="87" spans="17:17" x14ac:dyDescent="0.25">
      <c r="Q87" s="8">
        <v>69.336384439359264</v>
      </c>
    </row>
    <row r="88" spans="17:17" x14ac:dyDescent="0.25">
      <c r="Q88" s="8">
        <v>68.421052631578945</v>
      </c>
    </row>
    <row r="89" spans="17:17" x14ac:dyDescent="0.25">
      <c r="Q89" s="8">
        <v>73.913043478260875</v>
      </c>
    </row>
    <row r="90" spans="17:17" x14ac:dyDescent="0.25">
      <c r="Q90" s="8">
        <v>58.352402745995427</v>
      </c>
    </row>
    <row r="91" spans="17:17" x14ac:dyDescent="0.25">
      <c r="Q91" s="8">
        <v>56.979405034324941</v>
      </c>
    </row>
    <row r="92" spans="17:17" x14ac:dyDescent="0.25">
      <c r="Q92" s="8">
        <v>52.402745995423345</v>
      </c>
    </row>
    <row r="93" spans="17:17" x14ac:dyDescent="0.25">
      <c r="Q93" s="8">
        <v>40.503432494279174</v>
      </c>
    </row>
    <row r="94" spans="17:17" x14ac:dyDescent="0.25">
      <c r="Q94" s="8">
        <v>58.352402745995427</v>
      </c>
    </row>
    <row r="95" spans="17:17" x14ac:dyDescent="0.25">
      <c r="Q95" s="8">
        <v>53.318077803203664</v>
      </c>
    </row>
    <row r="96" spans="17:17" x14ac:dyDescent="0.25">
      <c r="Q96" s="8">
        <v>54.233409610983983</v>
      </c>
    </row>
    <row r="97" spans="17:17" x14ac:dyDescent="0.25">
      <c r="Q97" s="8">
        <v>55.606407322654462</v>
      </c>
    </row>
    <row r="98" spans="17:17" x14ac:dyDescent="0.25">
      <c r="Q98" s="8">
        <v>56.521739130434781</v>
      </c>
    </row>
    <row r="99" spans="17:17" x14ac:dyDescent="0.25">
      <c r="Q99" s="8">
        <v>56.064073226544622</v>
      </c>
    </row>
    <row r="100" spans="17:17" x14ac:dyDescent="0.25">
      <c r="Q100" s="8">
        <v>55.148741418764303</v>
      </c>
    </row>
    <row r="101" spans="17:17" x14ac:dyDescent="0.25">
      <c r="Q101" s="8">
        <v>55.606407322654462</v>
      </c>
    </row>
    <row r="102" spans="17:17" x14ac:dyDescent="0.25">
      <c r="Q102" s="8">
        <v>56.979405034324941</v>
      </c>
    </row>
    <row r="103" spans="17:17" x14ac:dyDescent="0.25">
      <c r="Q103" s="8">
        <v>56.521739130434781</v>
      </c>
    </row>
    <row r="104" spans="17:17" x14ac:dyDescent="0.25">
      <c r="Q104" s="7">
        <v>47.826086956521749</v>
      </c>
    </row>
    <row r="105" spans="17:17" x14ac:dyDescent="0.25">
      <c r="Q105" s="7">
        <v>55.606407322654462</v>
      </c>
    </row>
    <row r="106" spans="17:17" x14ac:dyDescent="0.25">
      <c r="Q106" s="7">
        <v>60.183066361556065</v>
      </c>
    </row>
    <row r="107" spans="17:17" x14ac:dyDescent="0.25">
      <c r="Q107" s="7">
        <v>51.487414187643019</v>
      </c>
    </row>
    <row r="108" spans="17:17" x14ac:dyDescent="0.25">
      <c r="Q108" s="7">
        <v>49.199084668192214</v>
      </c>
    </row>
    <row r="109" spans="17:17" x14ac:dyDescent="0.25">
      <c r="Q109" s="7">
        <v>56.979405034324941</v>
      </c>
    </row>
    <row r="110" spans="17:17" x14ac:dyDescent="0.25">
      <c r="Q110" s="7">
        <v>57.894736842105267</v>
      </c>
    </row>
    <row r="111" spans="17:17" x14ac:dyDescent="0.25">
      <c r="Q111" s="7">
        <v>64.302059496567509</v>
      </c>
    </row>
    <row r="112" spans="17:17" x14ac:dyDescent="0.25">
      <c r="Q112" s="7">
        <v>48.741418764302054</v>
      </c>
    </row>
    <row r="113" spans="17:17" x14ac:dyDescent="0.25">
      <c r="Q113" s="7">
        <v>45.537757437070937</v>
      </c>
    </row>
    <row r="114" spans="17:17" x14ac:dyDescent="0.25">
      <c r="Q114" s="7">
        <v>73.455377574370715</v>
      </c>
    </row>
    <row r="115" spans="17:17" x14ac:dyDescent="0.25">
      <c r="Q115" s="7">
        <v>59.267734553775746</v>
      </c>
    </row>
    <row r="116" spans="17:17" x14ac:dyDescent="0.25">
      <c r="Q116" s="7">
        <v>53.775743707093824</v>
      </c>
    </row>
    <row r="117" spans="17:17" x14ac:dyDescent="0.25">
      <c r="Q117" s="7">
        <v>50.572082379862699</v>
      </c>
    </row>
    <row r="118" spans="17:17" x14ac:dyDescent="0.25">
      <c r="Q118" s="7">
        <v>41.87643020594966</v>
      </c>
    </row>
    <row r="119" spans="17:17" x14ac:dyDescent="0.25">
      <c r="Q119" s="7">
        <v>51.945080091533185</v>
      </c>
    </row>
    <row r="120" spans="17:17" x14ac:dyDescent="0.25">
      <c r="Q120" s="7">
        <v>38.215102974828376</v>
      </c>
    </row>
    <row r="121" spans="17:17" x14ac:dyDescent="0.25">
      <c r="Q121" s="7">
        <v>61.556064073226544</v>
      </c>
    </row>
    <row r="122" spans="17:17" x14ac:dyDescent="0.25">
      <c r="Q122" s="7">
        <v>49.656750572082373</v>
      </c>
    </row>
    <row r="123" spans="17:17" x14ac:dyDescent="0.25">
      <c r="Q123" s="7">
        <v>52.860411899313505</v>
      </c>
    </row>
    <row r="124" spans="17:17" x14ac:dyDescent="0.25">
      <c r="Q124" s="7">
        <v>55.606407322654462</v>
      </c>
    </row>
    <row r="125" spans="17:17" x14ac:dyDescent="0.25">
      <c r="Q125" s="7">
        <v>47.368421052631589</v>
      </c>
    </row>
    <row r="126" spans="17:17" x14ac:dyDescent="0.25">
      <c r="Q126" s="7">
        <v>52.860411899313505</v>
      </c>
    </row>
    <row r="127" spans="17:17" x14ac:dyDescent="0.25">
      <c r="Q127" s="7">
        <v>45.080091533180777</v>
      </c>
    </row>
    <row r="128" spans="17:17" x14ac:dyDescent="0.25">
      <c r="Q128" s="7">
        <v>47.826086956521749</v>
      </c>
    </row>
  </sheetData>
  <mergeCells count="1">
    <mergeCell ref="L2:P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CLOMAZONE</vt:lpstr>
      <vt:lpstr>INDAZIFLAM</vt:lpstr>
      <vt:lpstr>SULFENTRAZONE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Bruna Ferrari S</dc:creator>
  <cp:lastModifiedBy>Bruna Ferrari</cp:lastModifiedBy>
  <dcterms:created xsi:type="dcterms:W3CDTF">2022-10-10T14:39:32Z</dcterms:created>
  <dcterms:modified xsi:type="dcterms:W3CDTF">2023-10-16T13:34:43Z</dcterms:modified>
</cp:coreProperties>
</file>