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9979A9CD-7FA0-4F62-97AA-517CAB2903A0}" xr6:coauthVersionLast="47" xr6:coauthVersionMax="47" xr10:uidLastSave="{00000000-0000-0000-0000-000000000000}"/>
  <bookViews>
    <workbookView xWindow="-120" yWindow="-120" windowWidth="20730" windowHeight="11160" tabRatio="659" xr2:uid="{00000000-000D-0000-FFFF-FFFF00000000}"/>
  </bookViews>
  <sheets>
    <sheet name="Dados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25" l="1"/>
  <c r="F22" i="25"/>
  <c r="F21" i="25"/>
  <c r="F20" i="25"/>
  <c r="F19" i="25"/>
  <c r="F11" i="25"/>
  <c r="F18" i="25" l="1"/>
  <c r="F17" i="25"/>
  <c r="F16" i="25"/>
  <c r="F15" i="25"/>
  <c r="F14" i="25"/>
  <c r="F13" i="25"/>
  <c r="F12" i="25"/>
  <c r="F10" i="25"/>
  <c r="F9" i="25"/>
  <c r="F8" i="25"/>
  <c r="F7" i="25"/>
  <c r="F6" i="25"/>
  <c r="F5" i="25"/>
  <c r="F4" i="25"/>
  <c r="F3" i="25"/>
</calcChain>
</file>

<file path=xl/sharedStrings.xml><?xml version="1.0" encoding="utf-8"?>
<sst xmlns="http://schemas.openxmlformats.org/spreadsheetml/2006/main" count="118" uniqueCount="76">
  <si>
    <t>Paciente</t>
  </si>
  <si>
    <t>CAT</t>
  </si>
  <si>
    <t>IMC</t>
  </si>
  <si>
    <t>FC repouso</t>
  </si>
  <si>
    <t>PAS repouso</t>
  </si>
  <si>
    <t>PAD repouso</t>
  </si>
  <si>
    <t>FR repouso</t>
  </si>
  <si>
    <t>O2 L/min</t>
  </si>
  <si>
    <t>HAS</t>
  </si>
  <si>
    <t>DM</t>
  </si>
  <si>
    <t>IPAP</t>
  </si>
  <si>
    <t>EPAP</t>
  </si>
  <si>
    <t>Hemácias</t>
  </si>
  <si>
    <t>Hemoglobina</t>
  </si>
  <si>
    <t>Hematócrito</t>
  </si>
  <si>
    <t>VCM</t>
  </si>
  <si>
    <t>HCM</t>
  </si>
  <si>
    <t>CHCM</t>
  </si>
  <si>
    <t>Plaquetas</t>
  </si>
  <si>
    <t>Leucócitos</t>
  </si>
  <si>
    <t>Basófilos</t>
  </si>
  <si>
    <t>Eosinófilos</t>
  </si>
  <si>
    <t>Neutrófilos</t>
  </si>
  <si>
    <t>Linfócitos</t>
  </si>
  <si>
    <t>Monócitos</t>
  </si>
  <si>
    <t>LABA</t>
  </si>
  <si>
    <t xml:space="preserve">SABA </t>
  </si>
  <si>
    <t xml:space="preserve">LAMA </t>
  </si>
  <si>
    <t>SAMA</t>
  </si>
  <si>
    <t>Sintomas</t>
  </si>
  <si>
    <t>Tabagismo</t>
  </si>
  <si>
    <t>Diam. bsl</t>
  </si>
  <si>
    <t>FMD (mm)</t>
  </si>
  <si>
    <t>% FMD</t>
  </si>
  <si>
    <t>%FMD</t>
  </si>
  <si>
    <t>Idade</t>
  </si>
  <si>
    <t>Altura</t>
  </si>
  <si>
    <t>PRÉ VNI</t>
  </si>
  <si>
    <t>VEF1</t>
  </si>
  <si>
    <t>VEF1/CVF</t>
  </si>
  <si>
    <t>Peso</t>
  </si>
  <si>
    <t>Sexo</t>
  </si>
  <si>
    <t>Sinais vitais</t>
  </si>
  <si>
    <t>SpO2</t>
  </si>
  <si>
    <t>Comorbidades</t>
  </si>
  <si>
    <t>Carga tabágica</t>
  </si>
  <si>
    <t>Duração</t>
  </si>
  <si>
    <t>mMRC</t>
  </si>
  <si>
    <t>DASI</t>
  </si>
  <si>
    <t>GOLD</t>
  </si>
  <si>
    <t>Função renal</t>
  </si>
  <si>
    <t>Creatinina</t>
  </si>
  <si>
    <t>Ureia</t>
  </si>
  <si>
    <t>Hemograma completo</t>
  </si>
  <si>
    <t>PCR</t>
  </si>
  <si>
    <t>ATB</t>
  </si>
  <si>
    <t>Broncodilatadores</t>
  </si>
  <si>
    <t>Corticoide inalatório</t>
  </si>
  <si>
    <t>Antiagregante</t>
  </si>
  <si>
    <t>Anticoagulante</t>
  </si>
  <si>
    <t>Estatina</t>
  </si>
  <si>
    <t>Cigarros/dia</t>
  </si>
  <si>
    <t>Tempo</t>
  </si>
  <si>
    <t>Nº exacerbações (ult. ano)</t>
  </si>
  <si>
    <t>Oxigenoterapia</t>
  </si>
  <si>
    <t>Anti-HAS</t>
  </si>
  <si>
    <t>Masculino</t>
  </si>
  <si>
    <t>Feminino</t>
  </si>
  <si>
    <t>Dados gerais</t>
  </si>
  <si>
    <t>SIM</t>
  </si>
  <si>
    <t>NÃO</t>
  </si>
  <si>
    <t>Fluxo pré (cm/s)</t>
  </si>
  <si>
    <t>Fluxo pós (cm/s)</t>
  </si>
  <si>
    <t>APÓS VNI</t>
  </si>
  <si>
    <t>Espirometria</t>
  </si>
  <si>
    <t>Parâmetros VNI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</si>
</sst>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/>
    <xf numFmtId="2" fontId="3" fillId="0" borderId="0" xfId="0" applyNumberFormat="1" applyFont="1" applyAlignment="1">
      <alignment horizontal="center" vertical="center"/>
    </xf>
    <xf numFmtId="0" fontId="3" fillId="0" borderId="0" xfId="0" applyFont="1"/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165" fontId="1" fillId="0" borderId="0" xfId="0" applyNumberFormat="1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FCCCC"/>
      <color rgb="FFFFFF66"/>
      <color rgb="FFCC66FF"/>
      <color rgb="FFFF3399"/>
      <color rgb="FFCA8CF0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M24"/>
  <sheetViews>
    <sheetView tabSelected="1" zoomScale="90" zoomScaleNormal="90" workbookViewId="0">
      <pane xSplit="1" ySplit="2" topLeftCell="B3" activePane="bottomRight" state="frozen"/>
      <selection pane="topRight" activeCell="C1" sqref="C1"/>
      <selection pane="bottomLeft" activeCell="A4" sqref="A4"/>
      <selection pane="bottomRight" activeCell="J24" sqref="J24"/>
    </sheetView>
  </sheetViews>
  <sheetFormatPr defaultRowHeight="15" x14ac:dyDescent="0.25"/>
  <cols>
    <col min="1" max="1" width="15.85546875" style="1" customWidth="1"/>
    <col min="2" max="2" width="13.7109375" style="1" customWidth="1"/>
    <col min="3" max="3" width="12.85546875" style="1" customWidth="1"/>
    <col min="4" max="4" width="14" style="1" customWidth="1"/>
    <col min="5" max="5" width="15.42578125" style="1" customWidth="1"/>
    <col min="6" max="9" width="17.28515625" style="1" customWidth="1"/>
    <col min="10" max="10" width="22" style="1" customWidth="1"/>
    <col min="11" max="11" width="29" style="1" customWidth="1"/>
    <col min="12" max="14" width="17.28515625" style="1" customWidth="1"/>
    <col min="15" max="18" width="17.42578125" style="1" customWidth="1"/>
    <col min="19" max="19" width="19" style="1" customWidth="1"/>
    <col min="20" max="28" width="15.85546875" style="1" customWidth="1"/>
    <col min="29" max="29" width="25.85546875" style="1" customWidth="1"/>
    <col min="30" max="30" width="15.42578125" style="1" customWidth="1"/>
    <col min="31" max="31" width="20.28515625" style="1" customWidth="1"/>
    <col min="32" max="32" width="18.7109375" style="1" customWidth="1"/>
    <col min="33" max="55" width="15.85546875" style="1" customWidth="1"/>
    <col min="56" max="56" width="9.28515625" style="1" bestFit="1" customWidth="1"/>
    <col min="57" max="57" width="12.140625" style="1" customWidth="1"/>
    <col min="58" max="58" width="9.28515625" style="1" bestFit="1" customWidth="1"/>
    <col min="59" max="59" width="17.5703125" style="1" customWidth="1"/>
    <col min="60" max="60" width="18.42578125" style="1" customWidth="1"/>
    <col min="61" max="61" width="12.5703125" style="1" customWidth="1"/>
    <col min="62" max="62" width="13.85546875" style="1" customWidth="1"/>
    <col min="63" max="63" width="9.28515625" style="1" bestFit="1" customWidth="1"/>
    <col min="64" max="64" width="18.7109375" style="1" customWidth="1"/>
    <col min="65" max="65" width="18.5703125" style="1" customWidth="1"/>
    <col min="66" max="66" width="18.7109375" style="1" customWidth="1"/>
    <col min="67" max="16384" width="9.140625" style="1"/>
  </cols>
  <sheetData>
    <row r="1" spans="1:65" x14ac:dyDescent="0.25">
      <c r="A1" s="5"/>
      <c r="B1" s="18" t="s">
        <v>68</v>
      </c>
      <c r="C1" s="18"/>
      <c r="D1" s="18"/>
      <c r="E1" s="18"/>
      <c r="F1" s="18"/>
      <c r="G1" s="18"/>
      <c r="H1" s="18"/>
      <c r="I1" s="18"/>
      <c r="J1" s="18"/>
      <c r="K1" s="18"/>
      <c r="L1" s="18" t="s">
        <v>44</v>
      </c>
      <c r="M1" s="18"/>
      <c r="N1" s="18" t="s">
        <v>42</v>
      </c>
      <c r="O1" s="18"/>
      <c r="P1" s="18"/>
      <c r="Q1" s="18"/>
      <c r="R1" s="18"/>
      <c r="S1" s="18"/>
      <c r="T1" s="18"/>
      <c r="U1" s="18" t="s">
        <v>29</v>
      </c>
      <c r="V1" s="18"/>
      <c r="W1" s="18"/>
      <c r="X1" s="19" t="s">
        <v>55</v>
      </c>
      <c r="Y1" s="18" t="s">
        <v>56</v>
      </c>
      <c r="Z1" s="18"/>
      <c r="AA1" s="18"/>
      <c r="AB1" s="18"/>
      <c r="AC1" s="19" t="s">
        <v>57</v>
      </c>
      <c r="AD1" s="19" t="s">
        <v>65</v>
      </c>
      <c r="AE1" s="19" t="s">
        <v>58</v>
      </c>
      <c r="AF1" s="19" t="s">
        <v>59</v>
      </c>
      <c r="AG1" s="19" t="s">
        <v>60</v>
      </c>
      <c r="AH1" s="19" t="s">
        <v>53</v>
      </c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 t="s">
        <v>50</v>
      </c>
      <c r="AV1" s="19"/>
      <c r="AW1" s="19" t="s">
        <v>54</v>
      </c>
      <c r="AX1" s="19" t="s">
        <v>74</v>
      </c>
      <c r="AY1" s="19"/>
      <c r="AZ1" s="19"/>
      <c r="BA1" s="19" t="s">
        <v>75</v>
      </c>
      <c r="BB1" s="19"/>
      <c r="BC1" s="19"/>
      <c r="BD1" s="16" t="s">
        <v>37</v>
      </c>
      <c r="BE1" s="16"/>
      <c r="BF1" s="16"/>
      <c r="BG1" s="14"/>
      <c r="BH1" s="14"/>
      <c r="BI1" s="15" t="s">
        <v>73</v>
      </c>
      <c r="BJ1" s="5"/>
      <c r="BK1" s="15"/>
      <c r="BL1" s="6"/>
      <c r="BM1" s="6"/>
    </row>
    <row r="2" spans="1:65" x14ac:dyDescent="0.25">
      <c r="A2" s="5" t="s">
        <v>0</v>
      </c>
      <c r="B2" s="9" t="s">
        <v>41</v>
      </c>
      <c r="C2" s="9" t="s">
        <v>35</v>
      </c>
      <c r="D2" s="9" t="s">
        <v>36</v>
      </c>
      <c r="E2" s="9" t="s">
        <v>40</v>
      </c>
      <c r="F2" s="9" t="s">
        <v>2</v>
      </c>
      <c r="G2" s="9" t="s">
        <v>30</v>
      </c>
      <c r="H2" s="9" t="s">
        <v>61</v>
      </c>
      <c r="I2" s="9" t="s">
        <v>62</v>
      </c>
      <c r="J2" s="9" t="s">
        <v>45</v>
      </c>
      <c r="K2" s="9" t="s">
        <v>63</v>
      </c>
      <c r="L2" s="9" t="s">
        <v>8</v>
      </c>
      <c r="M2" s="9" t="s">
        <v>9</v>
      </c>
      <c r="N2" s="17" t="s">
        <v>3</v>
      </c>
      <c r="O2" s="17" t="s">
        <v>4</v>
      </c>
      <c r="P2" s="17" t="s">
        <v>5</v>
      </c>
      <c r="Q2" s="17" t="s">
        <v>6</v>
      </c>
      <c r="R2" s="6" t="s">
        <v>43</v>
      </c>
      <c r="S2" s="6" t="s">
        <v>64</v>
      </c>
      <c r="T2" s="6" t="s">
        <v>7</v>
      </c>
      <c r="U2" s="6" t="s">
        <v>47</v>
      </c>
      <c r="V2" s="6" t="s">
        <v>1</v>
      </c>
      <c r="W2" s="6" t="s">
        <v>48</v>
      </c>
      <c r="X2" s="19"/>
      <c r="Y2" s="6" t="s">
        <v>25</v>
      </c>
      <c r="Z2" s="6" t="s">
        <v>26</v>
      </c>
      <c r="AA2" s="6" t="s">
        <v>27</v>
      </c>
      <c r="AB2" s="6" t="s">
        <v>28</v>
      </c>
      <c r="AC2" s="19"/>
      <c r="AD2" s="19"/>
      <c r="AE2" s="19"/>
      <c r="AF2" s="19"/>
      <c r="AG2" s="19"/>
      <c r="AH2" s="6" t="s">
        <v>12</v>
      </c>
      <c r="AI2" s="6" t="s">
        <v>13</v>
      </c>
      <c r="AJ2" s="6" t="s">
        <v>14</v>
      </c>
      <c r="AK2" s="6" t="s">
        <v>15</v>
      </c>
      <c r="AL2" s="6" t="s">
        <v>16</v>
      </c>
      <c r="AM2" s="6" t="s">
        <v>17</v>
      </c>
      <c r="AN2" s="6" t="s">
        <v>18</v>
      </c>
      <c r="AO2" s="6" t="s">
        <v>19</v>
      </c>
      <c r="AP2" s="6" t="s">
        <v>20</v>
      </c>
      <c r="AQ2" s="6" t="s">
        <v>21</v>
      </c>
      <c r="AR2" s="6" t="s">
        <v>22</v>
      </c>
      <c r="AS2" s="6" t="s">
        <v>23</v>
      </c>
      <c r="AT2" s="6" t="s">
        <v>24</v>
      </c>
      <c r="AU2" s="6" t="s">
        <v>51</v>
      </c>
      <c r="AV2" s="6" t="s">
        <v>52</v>
      </c>
      <c r="AW2" s="19"/>
      <c r="AX2" s="6" t="s">
        <v>38</v>
      </c>
      <c r="AY2" s="6" t="s">
        <v>49</v>
      </c>
      <c r="AZ2" s="6" t="s">
        <v>39</v>
      </c>
      <c r="BA2" s="6" t="s">
        <v>46</v>
      </c>
      <c r="BB2" s="6" t="s">
        <v>10</v>
      </c>
      <c r="BC2" s="6" t="s">
        <v>11</v>
      </c>
      <c r="BD2" s="6" t="s">
        <v>31</v>
      </c>
      <c r="BE2" s="6" t="s">
        <v>32</v>
      </c>
      <c r="BF2" s="6" t="s">
        <v>33</v>
      </c>
      <c r="BG2" s="9" t="s">
        <v>71</v>
      </c>
      <c r="BH2" s="7" t="s">
        <v>72</v>
      </c>
      <c r="BI2" s="6" t="s">
        <v>31</v>
      </c>
      <c r="BJ2" s="6" t="s">
        <v>32</v>
      </c>
      <c r="BK2" s="6" t="s">
        <v>34</v>
      </c>
      <c r="BL2" s="9" t="s">
        <v>71</v>
      </c>
      <c r="BM2" s="9" t="s">
        <v>72</v>
      </c>
    </row>
    <row r="3" spans="1:65" x14ac:dyDescent="0.25">
      <c r="A3" s="8">
        <v>1</v>
      </c>
      <c r="B3" s="9" t="s">
        <v>66</v>
      </c>
      <c r="C3" s="9">
        <v>65</v>
      </c>
      <c r="D3" s="9">
        <v>1.67</v>
      </c>
      <c r="E3" s="9">
        <v>62</v>
      </c>
      <c r="F3" s="4">
        <f>E3/(D3*D3)</f>
        <v>22.230987127541326</v>
      </c>
      <c r="G3" s="9" t="s">
        <v>70</v>
      </c>
      <c r="H3" s="9">
        <v>60</v>
      </c>
      <c r="I3" s="9">
        <v>4</v>
      </c>
      <c r="J3" s="9">
        <v>12</v>
      </c>
      <c r="K3" s="9">
        <v>1</v>
      </c>
      <c r="L3" s="9">
        <v>1</v>
      </c>
      <c r="M3" s="9">
        <v>0</v>
      </c>
      <c r="N3" s="9">
        <v>102</v>
      </c>
      <c r="O3" s="9">
        <v>130</v>
      </c>
      <c r="P3" s="9">
        <v>90</v>
      </c>
      <c r="Q3" s="9">
        <v>18</v>
      </c>
      <c r="R3" s="9">
        <v>94</v>
      </c>
      <c r="S3" s="9">
        <v>1</v>
      </c>
      <c r="T3" s="9">
        <v>1</v>
      </c>
      <c r="U3" s="9">
        <v>4</v>
      </c>
      <c r="V3" s="9"/>
      <c r="W3" s="9">
        <v>9.9499999999999993</v>
      </c>
      <c r="X3" s="9">
        <v>1</v>
      </c>
      <c r="Y3" s="9">
        <v>1</v>
      </c>
      <c r="Z3" s="9">
        <v>1</v>
      </c>
      <c r="AA3" s="9">
        <v>0</v>
      </c>
      <c r="AB3" s="9">
        <v>1</v>
      </c>
      <c r="AC3" s="9">
        <v>1</v>
      </c>
      <c r="AD3" s="9">
        <v>0</v>
      </c>
      <c r="AE3" s="9">
        <v>2</v>
      </c>
      <c r="AF3" s="9">
        <v>2</v>
      </c>
      <c r="AG3" s="9">
        <v>2</v>
      </c>
      <c r="AH3" s="9">
        <v>5.0199999999999996</v>
      </c>
      <c r="AI3" s="9">
        <v>14.9</v>
      </c>
      <c r="AJ3" s="9">
        <v>44</v>
      </c>
      <c r="AK3" s="9">
        <v>88</v>
      </c>
      <c r="AL3" s="9">
        <v>30</v>
      </c>
      <c r="AM3" s="9">
        <v>34</v>
      </c>
      <c r="AN3" s="9">
        <v>341000</v>
      </c>
      <c r="AO3" s="9">
        <v>9900</v>
      </c>
      <c r="AP3" s="9">
        <v>0</v>
      </c>
      <c r="AQ3" s="9">
        <v>50</v>
      </c>
      <c r="AR3" s="9">
        <v>8415</v>
      </c>
      <c r="AS3" s="9">
        <v>792</v>
      </c>
      <c r="AT3" s="9">
        <v>693</v>
      </c>
      <c r="AU3" s="4">
        <v>0.6</v>
      </c>
      <c r="AV3" s="9">
        <v>19</v>
      </c>
      <c r="AW3" s="4">
        <v>1.78</v>
      </c>
      <c r="AX3" s="10">
        <v>34.840000000000003</v>
      </c>
      <c r="AY3" s="10">
        <v>3</v>
      </c>
      <c r="AZ3" s="10">
        <v>33.44</v>
      </c>
      <c r="BA3" s="9">
        <v>30</v>
      </c>
      <c r="BB3" s="9">
        <v>12</v>
      </c>
      <c r="BC3" s="9">
        <v>6</v>
      </c>
      <c r="BD3" s="11">
        <v>4.4800000000000004</v>
      </c>
      <c r="BE3" s="6">
        <v>7.9999999999999183E-2</v>
      </c>
      <c r="BF3" s="11">
        <v>1.7857142857142672</v>
      </c>
      <c r="BG3" s="4">
        <v>20.53</v>
      </c>
      <c r="BH3" s="4">
        <v>54.31</v>
      </c>
      <c r="BI3" s="12">
        <v>4.45</v>
      </c>
      <c r="BJ3" s="11">
        <v>0.12000000000000011</v>
      </c>
      <c r="BK3" s="11">
        <v>2.6966292134831482</v>
      </c>
      <c r="BL3" s="4">
        <v>21.27</v>
      </c>
      <c r="BM3" s="4">
        <v>54.03</v>
      </c>
    </row>
    <row r="4" spans="1:65" x14ac:dyDescent="0.25">
      <c r="A4" s="8">
        <v>2</v>
      </c>
      <c r="B4" s="9" t="s">
        <v>66</v>
      </c>
      <c r="C4" s="9">
        <v>69</v>
      </c>
      <c r="D4" s="9">
        <v>1.7</v>
      </c>
      <c r="E4" s="9">
        <v>80.8</v>
      </c>
      <c r="F4" s="4">
        <f t="shared" ref="F4:F23" si="0">E4/(D4*D4)</f>
        <v>27.958477508650521</v>
      </c>
      <c r="G4" s="9" t="s">
        <v>69</v>
      </c>
      <c r="H4" s="9">
        <v>20</v>
      </c>
      <c r="I4" s="9">
        <v>57</v>
      </c>
      <c r="J4" s="9">
        <v>57</v>
      </c>
      <c r="K4" s="9">
        <v>3</v>
      </c>
      <c r="L4" s="9">
        <v>1</v>
      </c>
      <c r="M4" s="9">
        <v>1</v>
      </c>
      <c r="N4" s="9">
        <v>87</v>
      </c>
      <c r="O4" s="9">
        <v>125</v>
      </c>
      <c r="P4" s="9">
        <v>72</v>
      </c>
      <c r="Q4" s="9">
        <v>24</v>
      </c>
      <c r="R4" s="9">
        <v>89</v>
      </c>
      <c r="S4" s="9">
        <v>1</v>
      </c>
      <c r="T4" s="9">
        <v>1</v>
      </c>
      <c r="U4" s="9">
        <v>2</v>
      </c>
      <c r="V4" s="9">
        <v>32</v>
      </c>
      <c r="W4" s="9">
        <v>15.45</v>
      </c>
      <c r="X4" s="9">
        <v>1</v>
      </c>
      <c r="Y4" s="9">
        <v>0</v>
      </c>
      <c r="Z4" s="9">
        <v>0</v>
      </c>
      <c r="AA4" s="9">
        <v>0</v>
      </c>
      <c r="AB4" s="9">
        <v>0</v>
      </c>
      <c r="AC4" s="9">
        <v>0</v>
      </c>
      <c r="AD4" s="9">
        <v>1</v>
      </c>
      <c r="AE4" s="9">
        <v>2</v>
      </c>
      <c r="AF4" s="9">
        <v>2</v>
      </c>
      <c r="AG4" s="9">
        <v>2</v>
      </c>
      <c r="AH4" s="9">
        <v>4.96</v>
      </c>
      <c r="AI4" s="9">
        <v>14.3</v>
      </c>
      <c r="AJ4" s="9">
        <v>45</v>
      </c>
      <c r="AK4" s="9">
        <v>91</v>
      </c>
      <c r="AL4" s="9">
        <v>29</v>
      </c>
      <c r="AM4" s="9">
        <v>32</v>
      </c>
      <c r="AN4" s="9">
        <v>239000</v>
      </c>
      <c r="AO4" s="9">
        <v>13730</v>
      </c>
      <c r="AP4" s="9">
        <v>0</v>
      </c>
      <c r="AQ4" s="9">
        <v>275</v>
      </c>
      <c r="AR4" s="9">
        <v>12082</v>
      </c>
      <c r="AS4" s="9">
        <v>824</v>
      </c>
      <c r="AT4" s="9">
        <v>549</v>
      </c>
      <c r="AU4" s="4">
        <v>1</v>
      </c>
      <c r="AV4" s="9">
        <v>47</v>
      </c>
      <c r="AW4" s="4">
        <v>6.58</v>
      </c>
      <c r="AX4" s="10">
        <v>50</v>
      </c>
      <c r="AY4" s="10">
        <v>2</v>
      </c>
      <c r="AZ4" s="10">
        <v>61</v>
      </c>
      <c r="BA4" s="9">
        <v>40</v>
      </c>
      <c r="BB4" s="9">
        <v>10</v>
      </c>
      <c r="BC4" s="9">
        <v>5</v>
      </c>
      <c r="BD4" s="11">
        <v>4.4400000000000004</v>
      </c>
      <c r="BE4" s="11">
        <v>5.9999999999999609E-2</v>
      </c>
      <c r="BF4" s="11">
        <v>1.3513513513513424</v>
      </c>
      <c r="BG4" s="4">
        <v>16.100000000000001</v>
      </c>
      <c r="BH4" s="4">
        <v>31.119999999999997</v>
      </c>
      <c r="BI4" s="12">
        <v>4.33</v>
      </c>
      <c r="BJ4" s="11">
        <v>0.33000000000000007</v>
      </c>
      <c r="BK4" s="11">
        <v>7.6212471131639745</v>
      </c>
      <c r="BL4" s="4">
        <v>19.059999999999999</v>
      </c>
      <c r="BM4" s="4">
        <v>19.46</v>
      </c>
    </row>
    <row r="5" spans="1:65" x14ac:dyDescent="0.25">
      <c r="A5" s="8">
        <v>3</v>
      </c>
      <c r="B5" s="9" t="s">
        <v>66</v>
      </c>
      <c r="C5" s="6">
        <v>75</v>
      </c>
      <c r="D5" s="6">
        <v>1.69</v>
      </c>
      <c r="E5" s="6">
        <v>68</v>
      </c>
      <c r="F5" s="4">
        <f t="shared" si="0"/>
        <v>23.808690171912751</v>
      </c>
      <c r="G5" s="9" t="s">
        <v>70</v>
      </c>
      <c r="H5" s="6">
        <v>15</v>
      </c>
      <c r="I5" s="6">
        <v>60</v>
      </c>
      <c r="J5" s="9">
        <v>45</v>
      </c>
      <c r="K5" s="9">
        <v>1</v>
      </c>
      <c r="L5" s="6">
        <v>0</v>
      </c>
      <c r="M5" s="6">
        <v>0</v>
      </c>
      <c r="N5" s="6">
        <v>103</v>
      </c>
      <c r="O5" s="6">
        <v>125</v>
      </c>
      <c r="P5" s="6">
        <v>81</v>
      </c>
      <c r="Q5" s="6">
        <v>21</v>
      </c>
      <c r="R5" s="6">
        <v>93</v>
      </c>
      <c r="S5" s="6">
        <v>1</v>
      </c>
      <c r="T5" s="6">
        <v>2</v>
      </c>
      <c r="U5" s="6">
        <v>3</v>
      </c>
      <c r="V5" s="6">
        <v>31</v>
      </c>
      <c r="W5" s="6">
        <v>31.45</v>
      </c>
      <c r="X5" s="6">
        <v>1</v>
      </c>
      <c r="Y5" s="9">
        <v>0</v>
      </c>
      <c r="Z5" s="9">
        <v>1</v>
      </c>
      <c r="AA5" s="9">
        <v>1</v>
      </c>
      <c r="AB5" s="9">
        <v>1</v>
      </c>
      <c r="AC5" s="6">
        <v>1</v>
      </c>
      <c r="AD5" s="6">
        <v>0</v>
      </c>
      <c r="AE5" s="6">
        <v>2</v>
      </c>
      <c r="AF5" s="6">
        <v>1</v>
      </c>
      <c r="AG5" s="6">
        <v>2</v>
      </c>
      <c r="AH5" s="6">
        <v>5.4</v>
      </c>
      <c r="AI5" s="6">
        <v>16.3</v>
      </c>
      <c r="AJ5" s="6">
        <v>50</v>
      </c>
      <c r="AK5" s="6">
        <v>93</v>
      </c>
      <c r="AL5" s="6">
        <v>30</v>
      </c>
      <c r="AM5" s="6">
        <v>33</v>
      </c>
      <c r="AN5" s="6">
        <v>188000</v>
      </c>
      <c r="AO5" s="6">
        <v>16100</v>
      </c>
      <c r="AP5" s="6">
        <v>0</v>
      </c>
      <c r="AQ5" s="6">
        <v>161</v>
      </c>
      <c r="AR5" s="6">
        <v>14812</v>
      </c>
      <c r="AS5" s="6">
        <v>966</v>
      </c>
      <c r="AT5" s="6">
        <v>161</v>
      </c>
      <c r="AU5" s="13">
        <v>0.7</v>
      </c>
      <c r="AV5" s="6">
        <v>49</v>
      </c>
      <c r="AW5" s="13">
        <v>9.3699999999999992</v>
      </c>
      <c r="AX5" s="10">
        <v>32</v>
      </c>
      <c r="AY5" s="10">
        <v>3</v>
      </c>
      <c r="AZ5" s="10">
        <v>64</v>
      </c>
      <c r="BA5" s="6">
        <v>50</v>
      </c>
      <c r="BB5" s="6">
        <v>10</v>
      </c>
      <c r="BC5" s="6">
        <v>6</v>
      </c>
      <c r="BD5" s="11">
        <v>4.9800000000000004</v>
      </c>
      <c r="BE5" s="11">
        <v>0.25</v>
      </c>
      <c r="BF5" s="11">
        <v>5.0200803212851399</v>
      </c>
      <c r="BG5" s="4">
        <v>16.11</v>
      </c>
      <c r="BH5" s="4">
        <v>43.1</v>
      </c>
      <c r="BI5" s="12">
        <v>5.13</v>
      </c>
      <c r="BJ5" s="11">
        <v>0.21999999999999975</v>
      </c>
      <c r="BK5" s="11">
        <v>4.2884990253411255</v>
      </c>
      <c r="BL5" s="4">
        <v>18.86</v>
      </c>
      <c r="BM5" s="4">
        <v>35.99</v>
      </c>
    </row>
    <row r="6" spans="1:65" x14ac:dyDescent="0.25">
      <c r="A6" s="8">
        <v>4</v>
      </c>
      <c r="B6" s="9" t="s">
        <v>66</v>
      </c>
      <c r="C6" s="9">
        <v>72</v>
      </c>
      <c r="D6" s="9">
        <v>1.68</v>
      </c>
      <c r="E6" s="9">
        <v>74</v>
      </c>
      <c r="F6" s="4">
        <f t="shared" si="0"/>
        <v>26.218820861678008</v>
      </c>
      <c r="G6" s="9" t="s">
        <v>70</v>
      </c>
      <c r="H6" s="9">
        <v>10</v>
      </c>
      <c r="I6" s="9">
        <v>50</v>
      </c>
      <c r="J6" s="9">
        <v>25</v>
      </c>
      <c r="K6" s="9">
        <v>1</v>
      </c>
      <c r="L6" s="9">
        <v>1</v>
      </c>
      <c r="M6" s="9">
        <v>0</v>
      </c>
      <c r="N6" s="9">
        <v>75</v>
      </c>
      <c r="O6" s="9">
        <v>140</v>
      </c>
      <c r="P6" s="9">
        <v>90</v>
      </c>
      <c r="Q6" s="9">
        <v>20</v>
      </c>
      <c r="R6" s="9">
        <v>92</v>
      </c>
      <c r="S6" s="9">
        <v>2</v>
      </c>
      <c r="T6" s="9">
        <v>0</v>
      </c>
      <c r="U6" s="9">
        <v>2</v>
      </c>
      <c r="V6" s="9">
        <v>34</v>
      </c>
      <c r="W6" s="9">
        <v>24.2</v>
      </c>
      <c r="X6" s="9">
        <v>1</v>
      </c>
      <c r="Y6" s="9">
        <v>0</v>
      </c>
      <c r="Z6" s="9">
        <v>1</v>
      </c>
      <c r="AA6" s="9">
        <v>0</v>
      </c>
      <c r="AB6" s="9">
        <v>1</v>
      </c>
      <c r="AC6" s="9">
        <v>0</v>
      </c>
      <c r="AD6" s="9">
        <v>1</v>
      </c>
      <c r="AE6" s="9">
        <v>1</v>
      </c>
      <c r="AF6" s="9">
        <v>2</v>
      </c>
      <c r="AG6" s="9">
        <v>1</v>
      </c>
      <c r="AH6" s="9">
        <v>4.5999999999999996</v>
      </c>
      <c r="AI6" s="9">
        <v>14</v>
      </c>
      <c r="AJ6" s="9">
        <v>42</v>
      </c>
      <c r="AK6" s="9">
        <v>91</v>
      </c>
      <c r="AL6" s="9">
        <v>30</v>
      </c>
      <c r="AM6" s="9">
        <v>33</v>
      </c>
      <c r="AN6" s="9">
        <v>169000</v>
      </c>
      <c r="AO6" s="9">
        <v>10900</v>
      </c>
      <c r="AP6" s="9">
        <v>109</v>
      </c>
      <c r="AQ6" s="9">
        <v>436</v>
      </c>
      <c r="AR6" s="9">
        <v>7521</v>
      </c>
      <c r="AS6" s="9">
        <v>1744</v>
      </c>
      <c r="AT6" s="9">
        <v>1090</v>
      </c>
      <c r="AU6" s="4">
        <v>1.4</v>
      </c>
      <c r="AV6" s="9">
        <v>44</v>
      </c>
      <c r="AW6" s="4">
        <v>14.12</v>
      </c>
      <c r="AX6" s="10">
        <v>41.09</v>
      </c>
      <c r="AY6" s="10">
        <v>3</v>
      </c>
      <c r="AZ6" s="10">
        <v>47.88</v>
      </c>
      <c r="BA6" s="9">
        <v>40</v>
      </c>
      <c r="BB6" s="9">
        <v>12</v>
      </c>
      <c r="BC6" s="9">
        <v>8</v>
      </c>
      <c r="BD6" s="11">
        <v>5.03</v>
      </c>
      <c r="BE6" s="11">
        <v>0.3199999999999994</v>
      </c>
      <c r="BF6" s="11">
        <v>6.3618290258449184</v>
      </c>
      <c r="BG6" s="4">
        <v>7.4899999999999993</v>
      </c>
      <c r="BH6" s="4">
        <v>22.55</v>
      </c>
      <c r="BI6" s="12">
        <v>5.13</v>
      </c>
      <c r="BJ6" s="11">
        <v>0.29999999999999982</v>
      </c>
      <c r="BK6" s="11">
        <v>5.8479532163742656</v>
      </c>
      <c r="BL6" s="4">
        <v>22.6</v>
      </c>
      <c r="BM6" s="4">
        <v>36.78</v>
      </c>
    </row>
    <row r="7" spans="1:65" x14ac:dyDescent="0.25">
      <c r="A7" s="8">
        <v>5</v>
      </c>
      <c r="B7" s="9" t="s">
        <v>67</v>
      </c>
      <c r="C7" s="9">
        <v>56</v>
      </c>
      <c r="D7" s="9">
        <v>1.43</v>
      </c>
      <c r="E7" s="9">
        <v>58</v>
      </c>
      <c r="F7" s="4">
        <f t="shared" si="0"/>
        <v>28.363245146461935</v>
      </c>
      <c r="G7" s="9" t="s">
        <v>69</v>
      </c>
      <c r="H7" s="9">
        <v>10</v>
      </c>
      <c r="I7" s="9">
        <v>36</v>
      </c>
      <c r="J7" s="9">
        <v>18</v>
      </c>
      <c r="K7" s="9">
        <v>1</v>
      </c>
      <c r="L7" s="9">
        <v>0</v>
      </c>
      <c r="M7" s="9">
        <v>0</v>
      </c>
      <c r="N7" s="9">
        <v>98</v>
      </c>
      <c r="O7" s="9">
        <v>110</v>
      </c>
      <c r="P7" s="9">
        <v>60</v>
      </c>
      <c r="Q7" s="9">
        <v>22</v>
      </c>
      <c r="R7" s="9">
        <v>90</v>
      </c>
      <c r="S7" s="9">
        <v>1</v>
      </c>
      <c r="T7" s="9">
        <v>1</v>
      </c>
      <c r="U7" s="9">
        <v>3</v>
      </c>
      <c r="V7" s="9"/>
      <c r="W7" s="9">
        <v>50.7</v>
      </c>
      <c r="X7" s="9">
        <v>1</v>
      </c>
      <c r="Y7" s="9">
        <v>0</v>
      </c>
      <c r="Z7" s="9">
        <v>1</v>
      </c>
      <c r="AA7" s="9">
        <v>0</v>
      </c>
      <c r="AB7" s="9">
        <v>1</v>
      </c>
      <c r="AC7" s="9">
        <v>1</v>
      </c>
      <c r="AD7" s="9">
        <v>0</v>
      </c>
      <c r="AE7" s="9">
        <v>2</v>
      </c>
      <c r="AF7" s="9">
        <v>1</v>
      </c>
      <c r="AG7" s="9">
        <v>2</v>
      </c>
      <c r="AH7" s="9">
        <v>4.42</v>
      </c>
      <c r="AI7" s="9">
        <v>13</v>
      </c>
      <c r="AJ7" s="9">
        <v>41</v>
      </c>
      <c r="AK7" s="9">
        <v>93</v>
      </c>
      <c r="AL7" s="9">
        <v>29</v>
      </c>
      <c r="AM7" s="9">
        <v>32</v>
      </c>
      <c r="AN7" s="9">
        <v>294000</v>
      </c>
      <c r="AO7" s="9">
        <v>12100</v>
      </c>
      <c r="AP7" s="9">
        <v>0</v>
      </c>
      <c r="AQ7" s="9">
        <v>513</v>
      </c>
      <c r="AR7" s="9">
        <v>14535</v>
      </c>
      <c r="AS7" s="9">
        <v>1368</v>
      </c>
      <c r="AT7" s="9">
        <v>684</v>
      </c>
      <c r="AU7" s="4">
        <v>0.8</v>
      </c>
      <c r="AV7" s="9">
        <v>50</v>
      </c>
      <c r="AW7" s="4">
        <v>8.9</v>
      </c>
      <c r="AX7" s="10">
        <v>65.3</v>
      </c>
      <c r="AY7" s="10">
        <v>2</v>
      </c>
      <c r="AZ7" s="10">
        <v>68.099999999999994</v>
      </c>
      <c r="BA7" s="9">
        <v>30</v>
      </c>
      <c r="BB7" s="9">
        <v>9</v>
      </c>
      <c r="BC7" s="9">
        <v>5</v>
      </c>
      <c r="BD7" s="11">
        <v>5.24</v>
      </c>
      <c r="BE7" s="11">
        <v>0.16000000000000014</v>
      </c>
      <c r="BF7" s="11">
        <v>3.0534351145038197</v>
      </c>
      <c r="BG7" s="4">
        <v>19.509999999999998</v>
      </c>
      <c r="BH7" s="4">
        <v>40.6</v>
      </c>
      <c r="BI7" s="12">
        <v>5.22</v>
      </c>
      <c r="BJ7" s="11">
        <v>0.33000000000000007</v>
      </c>
      <c r="BK7" s="11">
        <v>6.3218390804597719</v>
      </c>
      <c r="BL7" s="4">
        <v>12.520000000000001</v>
      </c>
      <c r="BM7" s="4">
        <v>49.53</v>
      </c>
    </row>
    <row r="8" spans="1:65" x14ac:dyDescent="0.25">
      <c r="A8" s="8">
        <v>6</v>
      </c>
      <c r="B8" s="9" t="s">
        <v>66</v>
      </c>
      <c r="C8" s="9">
        <v>72</v>
      </c>
      <c r="D8" s="9">
        <v>1.62</v>
      </c>
      <c r="E8" s="9">
        <v>54.5</v>
      </c>
      <c r="F8" s="4">
        <f t="shared" si="0"/>
        <v>20.766651425087634</v>
      </c>
      <c r="G8" s="9" t="s">
        <v>69</v>
      </c>
      <c r="H8" s="9">
        <v>20</v>
      </c>
      <c r="I8" s="9">
        <v>55</v>
      </c>
      <c r="J8" s="9">
        <v>55</v>
      </c>
      <c r="K8" s="9">
        <v>1</v>
      </c>
      <c r="L8" s="9">
        <v>0</v>
      </c>
      <c r="M8" s="9">
        <v>0</v>
      </c>
      <c r="N8" s="9">
        <v>96</v>
      </c>
      <c r="O8" s="9">
        <v>150</v>
      </c>
      <c r="P8" s="9">
        <v>90</v>
      </c>
      <c r="Q8" s="9">
        <v>24</v>
      </c>
      <c r="R8" s="9">
        <v>92</v>
      </c>
      <c r="S8" s="9">
        <v>1</v>
      </c>
      <c r="T8" s="9">
        <v>3</v>
      </c>
      <c r="U8" s="9">
        <v>2</v>
      </c>
      <c r="V8" s="9">
        <v>13</v>
      </c>
      <c r="W8" s="9">
        <v>31.45</v>
      </c>
      <c r="X8" s="9">
        <v>1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9">
        <v>0</v>
      </c>
      <c r="AE8" s="9">
        <v>2</v>
      </c>
      <c r="AF8" s="9">
        <v>1</v>
      </c>
      <c r="AG8" s="9">
        <v>2</v>
      </c>
      <c r="AH8" s="9">
        <v>3.42</v>
      </c>
      <c r="AI8" s="9">
        <v>10.9</v>
      </c>
      <c r="AJ8" s="9">
        <v>33</v>
      </c>
      <c r="AK8" s="9">
        <v>96</v>
      </c>
      <c r="AL8" s="9">
        <v>32</v>
      </c>
      <c r="AM8" s="9">
        <v>33</v>
      </c>
      <c r="AN8" s="9">
        <v>294000</v>
      </c>
      <c r="AO8" s="9">
        <v>12300</v>
      </c>
      <c r="AP8" s="9">
        <v>0</v>
      </c>
      <c r="AQ8" s="9">
        <v>123</v>
      </c>
      <c r="AR8" s="9">
        <v>11070</v>
      </c>
      <c r="AS8" s="9">
        <v>369</v>
      </c>
      <c r="AT8" s="9">
        <v>738</v>
      </c>
      <c r="AU8" s="4">
        <v>1.1000000000000001</v>
      </c>
      <c r="AV8" s="9">
        <v>92</v>
      </c>
      <c r="AW8" s="4">
        <v>24</v>
      </c>
      <c r="AX8" s="10">
        <v>57.7</v>
      </c>
      <c r="AY8" s="10">
        <v>2</v>
      </c>
      <c r="AZ8" s="10">
        <v>48.3</v>
      </c>
      <c r="BA8" s="9">
        <v>50</v>
      </c>
      <c r="BB8" s="9">
        <v>9</v>
      </c>
      <c r="BC8" s="9">
        <v>4</v>
      </c>
      <c r="BD8" s="11">
        <v>4.2</v>
      </c>
      <c r="BE8" s="11">
        <v>0.20000000000000018</v>
      </c>
      <c r="BF8" s="11">
        <v>4.7619047619047654</v>
      </c>
      <c r="BG8" s="4">
        <v>59.4</v>
      </c>
      <c r="BH8" s="4">
        <v>75.38</v>
      </c>
      <c r="BI8" s="12">
        <v>4</v>
      </c>
      <c r="BJ8" s="11">
        <v>0.25999999999999979</v>
      </c>
      <c r="BK8" s="11">
        <v>6.4999999999999947</v>
      </c>
      <c r="BL8" s="4">
        <v>72.61999999999999</v>
      </c>
      <c r="BM8" s="4">
        <v>88.32</v>
      </c>
    </row>
    <row r="9" spans="1:65" x14ac:dyDescent="0.25">
      <c r="A9" s="8">
        <v>7</v>
      </c>
      <c r="B9" s="9" t="s">
        <v>67</v>
      </c>
      <c r="C9" s="6">
        <v>78</v>
      </c>
      <c r="D9" s="6">
        <v>1.53</v>
      </c>
      <c r="E9" s="6">
        <v>52</v>
      </c>
      <c r="F9" s="4">
        <f t="shared" si="0"/>
        <v>22.213678499722331</v>
      </c>
      <c r="G9" s="9" t="s">
        <v>70</v>
      </c>
      <c r="H9" s="6">
        <v>3</v>
      </c>
      <c r="I9" s="6">
        <v>40</v>
      </c>
      <c r="J9" s="9">
        <v>6</v>
      </c>
      <c r="K9" s="9">
        <v>1</v>
      </c>
      <c r="L9" s="6">
        <v>1</v>
      </c>
      <c r="M9" s="6">
        <v>0</v>
      </c>
      <c r="N9" s="6">
        <v>98</v>
      </c>
      <c r="O9" s="6">
        <v>140</v>
      </c>
      <c r="P9" s="6">
        <v>70</v>
      </c>
      <c r="Q9" s="6">
        <v>25</v>
      </c>
      <c r="R9" s="6">
        <v>92</v>
      </c>
      <c r="S9" s="6">
        <v>1</v>
      </c>
      <c r="T9" s="6">
        <v>2</v>
      </c>
      <c r="U9" s="6">
        <v>3</v>
      </c>
      <c r="V9" s="6">
        <v>27</v>
      </c>
      <c r="W9" s="6">
        <v>12.75</v>
      </c>
      <c r="X9" s="6">
        <v>1</v>
      </c>
      <c r="Y9" s="6">
        <v>0</v>
      </c>
      <c r="Z9" s="6">
        <v>1</v>
      </c>
      <c r="AA9" s="6">
        <v>0</v>
      </c>
      <c r="AB9" s="6">
        <v>1</v>
      </c>
      <c r="AC9" s="6">
        <v>1</v>
      </c>
      <c r="AD9" s="6">
        <v>1</v>
      </c>
      <c r="AE9" s="6">
        <v>1</v>
      </c>
      <c r="AF9" s="6">
        <v>1</v>
      </c>
      <c r="AG9" s="6">
        <v>2</v>
      </c>
      <c r="AH9" s="6">
        <v>4.3600000000000003</v>
      </c>
      <c r="AI9" s="6">
        <v>13.2</v>
      </c>
      <c r="AJ9" s="6">
        <v>40</v>
      </c>
      <c r="AK9" s="6">
        <v>92</v>
      </c>
      <c r="AL9" s="6">
        <v>30</v>
      </c>
      <c r="AM9" s="6">
        <v>33</v>
      </c>
      <c r="AN9" s="6">
        <v>212000</v>
      </c>
      <c r="AO9" s="6">
        <v>13300</v>
      </c>
      <c r="AP9" s="6">
        <v>0</v>
      </c>
      <c r="AQ9" s="6">
        <v>133</v>
      </c>
      <c r="AR9" s="6">
        <v>11970</v>
      </c>
      <c r="AS9" s="6">
        <v>1064</v>
      </c>
      <c r="AT9" s="6">
        <v>133</v>
      </c>
      <c r="AU9" s="13">
        <v>0.5</v>
      </c>
      <c r="AV9" s="6">
        <v>39</v>
      </c>
      <c r="AW9" s="13">
        <v>2.66</v>
      </c>
      <c r="AX9" s="10">
        <v>65</v>
      </c>
      <c r="AY9" s="10">
        <v>2</v>
      </c>
      <c r="AZ9" s="10">
        <v>62</v>
      </c>
      <c r="BA9" s="6">
        <v>30</v>
      </c>
      <c r="BB9" s="6">
        <v>10</v>
      </c>
      <c r="BC9" s="6">
        <v>5</v>
      </c>
      <c r="BD9" s="11">
        <v>4.13</v>
      </c>
      <c r="BE9" s="11">
        <v>0.16000000000000014</v>
      </c>
      <c r="BF9" s="11">
        <v>3.8740920096852336</v>
      </c>
      <c r="BG9" s="4">
        <v>33.54</v>
      </c>
      <c r="BH9" s="4">
        <v>48.620000000000005</v>
      </c>
      <c r="BI9" s="12">
        <v>3.95</v>
      </c>
      <c r="BJ9" s="11">
        <v>0.13999999999999968</v>
      </c>
      <c r="BK9" s="11">
        <v>3.5443037974683462</v>
      </c>
      <c r="BL9" s="4">
        <v>35.799999999999997</v>
      </c>
      <c r="BM9" s="4">
        <v>51.17</v>
      </c>
    </row>
    <row r="10" spans="1:65" x14ac:dyDescent="0.25">
      <c r="A10" s="8">
        <v>8</v>
      </c>
      <c r="B10" s="9" t="s">
        <v>67</v>
      </c>
      <c r="C10" s="9">
        <v>71</v>
      </c>
      <c r="D10" s="9">
        <v>1.62</v>
      </c>
      <c r="E10" s="9">
        <v>101</v>
      </c>
      <c r="F10" s="4">
        <f t="shared" si="0"/>
        <v>38.484987044657821</v>
      </c>
      <c r="G10" s="9" t="s">
        <v>70</v>
      </c>
      <c r="H10" s="9">
        <v>40</v>
      </c>
      <c r="I10" s="9">
        <v>50</v>
      </c>
      <c r="J10" s="9">
        <v>100</v>
      </c>
      <c r="K10" s="9">
        <v>1</v>
      </c>
      <c r="L10" s="9">
        <v>1</v>
      </c>
      <c r="M10" s="9">
        <v>0</v>
      </c>
      <c r="N10" s="9">
        <v>82</v>
      </c>
      <c r="O10" s="9">
        <v>140</v>
      </c>
      <c r="P10" s="9">
        <v>80</v>
      </c>
      <c r="Q10" s="9">
        <v>22</v>
      </c>
      <c r="R10" s="9">
        <v>96</v>
      </c>
      <c r="S10" s="9">
        <v>1</v>
      </c>
      <c r="T10" s="9">
        <v>3</v>
      </c>
      <c r="U10" s="9">
        <v>0</v>
      </c>
      <c r="V10" s="9">
        <v>11</v>
      </c>
      <c r="W10" s="9">
        <v>10.7</v>
      </c>
      <c r="X10" s="9">
        <v>1</v>
      </c>
      <c r="Y10" s="9">
        <v>0</v>
      </c>
      <c r="Z10" s="9">
        <v>1</v>
      </c>
      <c r="AA10" s="9">
        <v>0</v>
      </c>
      <c r="AB10" s="9">
        <v>1</v>
      </c>
      <c r="AC10" s="9">
        <v>1</v>
      </c>
      <c r="AD10" s="9">
        <v>0</v>
      </c>
      <c r="AE10" s="9">
        <v>2</v>
      </c>
      <c r="AF10" s="9">
        <v>1</v>
      </c>
      <c r="AG10" s="9">
        <v>2</v>
      </c>
      <c r="AH10" s="9">
        <v>5.08</v>
      </c>
      <c r="AI10" s="9">
        <v>15.2</v>
      </c>
      <c r="AJ10" s="9">
        <v>47</v>
      </c>
      <c r="AK10" s="9">
        <v>93</v>
      </c>
      <c r="AL10" s="9">
        <v>30</v>
      </c>
      <c r="AM10" s="9">
        <v>32</v>
      </c>
      <c r="AN10" s="9">
        <v>185000</v>
      </c>
      <c r="AO10" s="9">
        <v>5100</v>
      </c>
      <c r="AP10" s="9">
        <v>0</v>
      </c>
      <c r="AQ10" s="9">
        <v>51</v>
      </c>
      <c r="AR10" s="9">
        <v>4182</v>
      </c>
      <c r="AS10" s="9">
        <v>612</v>
      </c>
      <c r="AT10" s="9">
        <v>255</v>
      </c>
      <c r="AU10" s="4">
        <v>0.6</v>
      </c>
      <c r="AV10" s="9">
        <v>47</v>
      </c>
      <c r="AW10" s="4">
        <v>1.42</v>
      </c>
      <c r="AX10" s="10">
        <v>57.7</v>
      </c>
      <c r="AY10" s="10">
        <v>2</v>
      </c>
      <c r="AZ10" s="10">
        <v>48.3</v>
      </c>
      <c r="BA10" s="9">
        <v>30</v>
      </c>
      <c r="BB10" s="9">
        <v>11</v>
      </c>
      <c r="BC10" s="9">
        <v>7</v>
      </c>
      <c r="BD10" s="11">
        <v>5.29</v>
      </c>
      <c r="BE10" s="11">
        <v>9.9999999999999645E-2</v>
      </c>
      <c r="BF10" s="11">
        <v>1.8903591682419594</v>
      </c>
      <c r="BG10" s="4">
        <v>35.25</v>
      </c>
      <c r="BH10" s="4">
        <v>58.08</v>
      </c>
      <c r="BI10" s="12">
        <v>5.3</v>
      </c>
      <c r="BJ10" s="11">
        <v>0.25</v>
      </c>
      <c r="BK10" s="11">
        <v>4.716981132075472</v>
      </c>
      <c r="BL10" s="4">
        <v>21.37</v>
      </c>
      <c r="BM10" s="4">
        <v>60.69</v>
      </c>
    </row>
    <row r="11" spans="1:65" x14ac:dyDescent="0.25">
      <c r="A11" s="8">
        <v>9</v>
      </c>
      <c r="B11" s="9" t="s">
        <v>67</v>
      </c>
      <c r="C11" s="9">
        <v>62</v>
      </c>
      <c r="D11" s="9">
        <v>1.5</v>
      </c>
      <c r="E11" s="9">
        <v>72.099999999999994</v>
      </c>
      <c r="F11" s="4">
        <f t="shared" si="0"/>
        <v>32.044444444444444</v>
      </c>
      <c r="G11" s="9" t="s">
        <v>70</v>
      </c>
      <c r="H11" s="9">
        <v>30</v>
      </c>
      <c r="I11" s="9">
        <v>35</v>
      </c>
      <c r="J11" s="9">
        <v>52.5</v>
      </c>
      <c r="K11" s="9">
        <v>2</v>
      </c>
      <c r="L11" s="9">
        <v>1</v>
      </c>
      <c r="M11" s="9">
        <v>0</v>
      </c>
      <c r="N11" s="9">
        <v>79</v>
      </c>
      <c r="O11" s="9">
        <v>170</v>
      </c>
      <c r="P11" s="9">
        <v>90</v>
      </c>
      <c r="Q11" s="9">
        <v>28</v>
      </c>
      <c r="R11" s="9">
        <v>92</v>
      </c>
      <c r="S11" s="9">
        <v>1</v>
      </c>
      <c r="T11" s="9">
        <v>2</v>
      </c>
      <c r="U11" s="9">
        <v>2</v>
      </c>
      <c r="V11" s="9">
        <v>26</v>
      </c>
      <c r="W11" s="9">
        <v>37.450000000000003</v>
      </c>
      <c r="X11" s="9">
        <v>1</v>
      </c>
      <c r="Y11" s="9">
        <v>0</v>
      </c>
      <c r="Z11" s="9">
        <v>1</v>
      </c>
      <c r="AA11" s="9">
        <v>0</v>
      </c>
      <c r="AB11" s="9">
        <v>1</v>
      </c>
      <c r="AC11" s="9">
        <v>1</v>
      </c>
      <c r="AD11" s="9">
        <v>1</v>
      </c>
      <c r="AE11" s="9">
        <v>2</v>
      </c>
      <c r="AF11" s="9">
        <v>1</v>
      </c>
      <c r="AG11" s="9">
        <v>2</v>
      </c>
      <c r="AH11" s="9">
        <v>4.8499999999999996</v>
      </c>
      <c r="AI11" s="9">
        <v>14.6</v>
      </c>
      <c r="AJ11" s="9">
        <v>45</v>
      </c>
      <c r="AK11" s="9">
        <v>93</v>
      </c>
      <c r="AL11" s="9">
        <v>30</v>
      </c>
      <c r="AM11" s="9">
        <v>32</v>
      </c>
      <c r="AN11" s="9">
        <v>331000</v>
      </c>
      <c r="AO11" s="9">
        <v>18390</v>
      </c>
      <c r="AP11" s="9">
        <v>0</v>
      </c>
      <c r="AQ11" s="9">
        <v>184</v>
      </c>
      <c r="AR11" s="9">
        <v>16919</v>
      </c>
      <c r="AS11" s="9">
        <v>920</v>
      </c>
      <c r="AT11" s="9">
        <v>368</v>
      </c>
      <c r="AU11" s="4">
        <v>0.8</v>
      </c>
      <c r="AV11" s="9">
        <v>42</v>
      </c>
      <c r="AW11" s="4">
        <v>1.81</v>
      </c>
      <c r="AX11" s="10">
        <v>67</v>
      </c>
      <c r="AY11" s="10">
        <v>2</v>
      </c>
      <c r="AZ11" s="10">
        <v>61.92</v>
      </c>
      <c r="BA11" s="9">
        <v>30</v>
      </c>
      <c r="BB11" s="9">
        <v>10</v>
      </c>
      <c r="BC11" s="9">
        <v>5</v>
      </c>
      <c r="BD11" s="11">
        <v>4.24</v>
      </c>
      <c r="BE11" s="11">
        <v>0.22999999999999954</v>
      </c>
      <c r="BF11" s="11">
        <v>5.4245283018867818</v>
      </c>
      <c r="BG11" s="4">
        <v>22.2</v>
      </c>
      <c r="BH11" s="4">
        <v>39.32</v>
      </c>
      <c r="BI11" s="12">
        <v>3.89</v>
      </c>
      <c r="BJ11" s="11">
        <v>0.39999999999999991</v>
      </c>
      <c r="BK11" s="11">
        <v>10.282776349614393</v>
      </c>
      <c r="BL11" s="4">
        <v>30.580000000000002</v>
      </c>
      <c r="BM11" s="4">
        <v>32.26</v>
      </c>
    </row>
    <row r="12" spans="1:65" x14ac:dyDescent="0.25">
      <c r="A12" s="8">
        <v>10</v>
      </c>
      <c r="B12" s="9" t="s">
        <v>66</v>
      </c>
      <c r="C12" s="9">
        <v>70</v>
      </c>
      <c r="D12" s="9">
        <v>1.75</v>
      </c>
      <c r="E12" s="9">
        <v>63.5</v>
      </c>
      <c r="F12" s="4">
        <f t="shared" si="0"/>
        <v>20.73469387755102</v>
      </c>
      <c r="G12" s="9" t="s">
        <v>69</v>
      </c>
      <c r="H12" s="9">
        <v>20</v>
      </c>
      <c r="I12" s="9">
        <v>55</v>
      </c>
      <c r="J12" s="9">
        <v>55</v>
      </c>
      <c r="K12" s="9">
        <v>1</v>
      </c>
      <c r="L12" s="9">
        <v>1</v>
      </c>
      <c r="M12" s="9">
        <v>0</v>
      </c>
      <c r="N12" s="9">
        <v>77</v>
      </c>
      <c r="O12" s="9">
        <v>110</v>
      </c>
      <c r="P12" s="9">
        <v>60</v>
      </c>
      <c r="Q12" s="9">
        <v>18</v>
      </c>
      <c r="R12" s="9">
        <v>97</v>
      </c>
      <c r="S12" s="9">
        <v>1</v>
      </c>
      <c r="T12" s="9">
        <v>0.5</v>
      </c>
      <c r="U12" s="9">
        <v>3</v>
      </c>
      <c r="V12" s="9">
        <v>22</v>
      </c>
      <c r="W12" s="9">
        <v>34.700000000000003</v>
      </c>
      <c r="X12" s="6">
        <v>1</v>
      </c>
      <c r="Y12" s="9">
        <v>0</v>
      </c>
      <c r="Z12" s="9">
        <v>1</v>
      </c>
      <c r="AA12" s="9">
        <v>0</v>
      </c>
      <c r="AB12" s="9">
        <v>1</v>
      </c>
      <c r="AC12" s="9">
        <v>1</v>
      </c>
      <c r="AD12" s="9">
        <v>1</v>
      </c>
      <c r="AE12" s="9">
        <v>2</v>
      </c>
      <c r="AF12" s="9">
        <v>1</v>
      </c>
      <c r="AG12" s="9">
        <v>1</v>
      </c>
      <c r="AH12" s="9">
        <v>5.46</v>
      </c>
      <c r="AI12" s="9">
        <v>16.2</v>
      </c>
      <c r="AJ12" s="9">
        <v>51</v>
      </c>
      <c r="AK12" s="9">
        <v>93</v>
      </c>
      <c r="AL12" s="9">
        <v>30</v>
      </c>
      <c r="AM12" s="9">
        <v>32</v>
      </c>
      <c r="AN12" s="9">
        <v>270000</v>
      </c>
      <c r="AO12" s="9">
        <v>8600</v>
      </c>
      <c r="AP12" s="9">
        <v>86</v>
      </c>
      <c r="AQ12" s="9">
        <v>430</v>
      </c>
      <c r="AR12" s="9">
        <v>4472</v>
      </c>
      <c r="AS12" s="9">
        <v>2322</v>
      </c>
      <c r="AT12" s="9">
        <v>1290</v>
      </c>
      <c r="AU12" s="4">
        <v>2</v>
      </c>
      <c r="AV12" s="9">
        <v>91</v>
      </c>
      <c r="AW12" s="4">
        <v>0.61</v>
      </c>
      <c r="AX12" s="10">
        <v>49.09</v>
      </c>
      <c r="AY12" s="10">
        <v>3</v>
      </c>
      <c r="AZ12" s="10">
        <v>37.020000000000003</v>
      </c>
      <c r="BA12" s="9">
        <v>30</v>
      </c>
      <c r="BB12" s="9">
        <v>10</v>
      </c>
      <c r="BC12" s="9">
        <v>6</v>
      </c>
      <c r="BD12" s="11">
        <v>6.11</v>
      </c>
      <c r="BE12" s="11">
        <v>0.37000000000000011</v>
      </c>
      <c r="BF12" s="11">
        <v>6.0556464811783979</v>
      </c>
      <c r="BG12" s="4">
        <v>15.43</v>
      </c>
      <c r="BH12" s="4">
        <v>15.229999999999999</v>
      </c>
      <c r="BI12" s="12">
        <v>6.08</v>
      </c>
      <c r="BJ12" s="11">
        <v>0.41000000000000014</v>
      </c>
      <c r="BK12" s="11">
        <v>6.7434210526315823</v>
      </c>
      <c r="BL12" s="4">
        <v>13.850000000000001</v>
      </c>
      <c r="BM12" s="4">
        <v>24.33</v>
      </c>
    </row>
    <row r="13" spans="1:65" x14ac:dyDescent="0.25">
      <c r="A13" s="8">
        <v>11</v>
      </c>
      <c r="B13" s="9" t="s">
        <v>66</v>
      </c>
      <c r="C13" s="9">
        <v>63</v>
      </c>
      <c r="D13" s="9">
        <v>1.72</v>
      </c>
      <c r="E13" s="9">
        <v>84.5</v>
      </c>
      <c r="F13" s="4">
        <f t="shared" si="0"/>
        <v>28.562736614386157</v>
      </c>
      <c r="G13" s="9" t="s">
        <v>69</v>
      </c>
      <c r="H13" s="9">
        <v>20</v>
      </c>
      <c r="I13" s="9">
        <v>55</v>
      </c>
      <c r="J13" s="9">
        <v>55</v>
      </c>
      <c r="K13" s="9">
        <v>1</v>
      </c>
      <c r="L13" s="9">
        <v>1</v>
      </c>
      <c r="M13" s="9">
        <v>1</v>
      </c>
      <c r="N13" s="9">
        <v>105</v>
      </c>
      <c r="O13" s="9">
        <v>130</v>
      </c>
      <c r="P13" s="9">
        <v>80</v>
      </c>
      <c r="Q13" s="9">
        <v>22</v>
      </c>
      <c r="R13" s="9">
        <v>91</v>
      </c>
      <c r="S13" s="9">
        <v>1</v>
      </c>
      <c r="T13" s="9">
        <v>3</v>
      </c>
      <c r="U13" s="9">
        <v>3</v>
      </c>
      <c r="V13" s="9">
        <v>33</v>
      </c>
      <c r="W13" s="9">
        <v>15.45</v>
      </c>
      <c r="X13" s="9">
        <v>0</v>
      </c>
      <c r="Y13" s="9">
        <v>0</v>
      </c>
      <c r="Z13" s="9">
        <v>1</v>
      </c>
      <c r="AA13" s="9">
        <v>0</v>
      </c>
      <c r="AB13" s="9">
        <v>1</v>
      </c>
      <c r="AC13" s="9">
        <v>0</v>
      </c>
      <c r="AD13" s="9">
        <v>1</v>
      </c>
      <c r="AE13" s="9">
        <v>1</v>
      </c>
      <c r="AF13" s="9">
        <v>2</v>
      </c>
      <c r="AG13" s="9">
        <v>1</v>
      </c>
      <c r="AH13" s="9">
        <v>4.29</v>
      </c>
      <c r="AI13" s="9">
        <v>13.9</v>
      </c>
      <c r="AJ13" s="9">
        <v>42</v>
      </c>
      <c r="AK13" s="9">
        <v>98</v>
      </c>
      <c r="AL13" s="9">
        <v>32</v>
      </c>
      <c r="AM13" s="9">
        <v>33</v>
      </c>
      <c r="AN13" s="9">
        <v>298000</v>
      </c>
      <c r="AO13" s="9">
        <v>11200</v>
      </c>
      <c r="AP13" s="9">
        <v>0</v>
      </c>
      <c r="AQ13" s="9">
        <v>112</v>
      </c>
      <c r="AR13" s="9">
        <v>10080</v>
      </c>
      <c r="AS13" s="9">
        <v>896</v>
      </c>
      <c r="AT13" s="9">
        <v>112</v>
      </c>
      <c r="AU13" s="4">
        <v>0.9</v>
      </c>
      <c r="AV13" s="9">
        <v>34</v>
      </c>
      <c r="AW13" s="4">
        <v>1.97</v>
      </c>
      <c r="AX13" s="10">
        <v>63.98</v>
      </c>
      <c r="AY13" s="10">
        <v>2</v>
      </c>
      <c r="AZ13" s="10">
        <v>65.27</v>
      </c>
      <c r="BA13" s="9">
        <v>45</v>
      </c>
      <c r="BB13" s="9">
        <v>10</v>
      </c>
      <c r="BC13" s="9">
        <v>6</v>
      </c>
      <c r="BD13" s="11">
        <v>5.0199999999999996</v>
      </c>
      <c r="BE13" s="11">
        <v>8.0000000000000071E-2</v>
      </c>
      <c r="BF13" s="11">
        <v>1.5936254980079698</v>
      </c>
      <c r="BG13" s="4">
        <v>16.919999999999998</v>
      </c>
      <c r="BH13" s="4">
        <v>33.31</v>
      </c>
      <c r="BI13" s="12">
        <v>5.32</v>
      </c>
      <c r="BJ13" s="11">
        <v>0.23999999999999932</v>
      </c>
      <c r="BK13" s="11">
        <v>4.5112781954887087</v>
      </c>
      <c r="BL13" s="4">
        <v>14.16</v>
      </c>
      <c r="BM13" s="4">
        <v>32.39</v>
      </c>
    </row>
    <row r="14" spans="1:65" x14ac:dyDescent="0.25">
      <c r="A14" s="8">
        <v>12</v>
      </c>
      <c r="B14" s="9" t="s">
        <v>67</v>
      </c>
      <c r="C14" s="9">
        <v>64</v>
      </c>
      <c r="D14" s="9">
        <v>1.5</v>
      </c>
      <c r="E14" s="9">
        <v>70</v>
      </c>
      <c r="F14" s="4">
        <f t="shared" si="0"/>
        <v>31.111111111111111</v>
      </c>
      <c r="G14" s="9" t="s">
        <v>69</v>
      </c>
      <c r="H14" s="9">
        <v>40</v>
      </c>
      <c r="I14" s="9">
        <v>50</v>
      </c>
      <c r="J14" s="9">
        <v>100</v>
      </c>
      <c r="K14" s="9">
        <v>1</v>
      </c>
      <c r="L14" s="9">
        <v>1</v>
      </c>
      <c r="M14" s="9">
        <v>0</v>
      </c>
      <c r="N14" s="9">
        <v>105</v>
      </c>
      <c r="O14" s="9">
        <v>140</v>
      </c>
      <c r="P14" s="9">
        <v>90</v>
      </c>
      <c r="Q14" s="9">
        <v>22</v>
      </c>
      <c r="R14" s="9">
        <v>90</v>
      </c>
      <c r="S14" s="9">
        <v>1</v>
      </c>
      <c r="T14" s="9">
        <v>0.5</v>
      </c>
      <c r="U14" s="9">
        <v>3</v>
      </c>
      <c r="V14" s="9">
        <v>31</v>
      </c>
      <c r="W14" s="9">
        <v>18.95</v>
      </c>
      <c r="X14" s="9">
        <v>1</v>
      </c>
      <c r="Y14" s="9">
        <v>0</v>
      </c>
      <c r="Z14" s="9">
        <v>1</v>
      </c>
      <c r="AA14" s="9">
        <v>0</v>
      </c>
      <c r="AB14" s="9">
        <v>0</v>
      </c>
      <c r="AC14" s="9">
        <v>1</v>
      </c>
      <c r="AD14" s="9">
        <v>1</v>
      </c>
      <c r="AE14" s="9">
        <v>2</v>
      </c>
      <c r="AF14" s="9">
        <v>1</v>
      </c>
      <c r="AG14" s="9">
        <v>2</v>
      </c>
      <c r="AH14" s="9">
        <v>4.99</v>
      </c>
      <c r="AI14" s="9">
        <v>15.3</v>
      </c>
      <c r="AJ14" s="9">
        <v>47</v>
      </c>
      <c r="AK14" s="9">
        <v>94</v>
      </c>
      <c r="AL14" s="9">
        <v>31</v>
      </c>
      <c r="AM14" s="9">
        <v>33</v>
      </c>
      <c r="AN14" s="9">
        <v>315000</v>
      </c>
      <c r="AO14" s="9">
        <v>14100</v>
      </c>
      <c r="AP14" s="9">
        <v>141</v>
      </c>
      <c r="AQ14" s="9">
        <v>141</v>
      </c>
      <c r="AR14" s="9">
        <v>8883</v>
      </c>
      <c r="AS14" s="9">
        <v>3807</v>
      </c>
      <c r="AT14" s="9">
        <v>1128</v>
      </c>
      <c r="AU14" s="4">
        <v>0.7</v>
      </c>
      <c r="AV14" s="9">
        <v>40</v>
      </c>
      <c r="AW14" s="4">
        <v>1.48</v>
      </c>
      <c r="AX14" s="10">
        <v>41.85</v>
      </c>
      <c r="AY14" s="10">
        <v>3</v>
      </c>
      <c r="AZ14" s="10">
        <v>45.09</v>
      </c>
      <c r="BA14" s="9">
        <v>30</v>
      </c>
      <c r="BB14" s="9">
        <v>11</v>
      </c>
      <c r="BC14" s="9">
        <v>7</v>
      </c>
      <c r="BD14" s="11">
        <v>4.0999999999999996</v>
      </c>
      <c r="BE14" s="11">
        <v>0.19000000000000039</v>
      </c>
      <c r="BF14" s="11">
        <v>4.6341463414634241</v>
      </c>
      <c r="BG14" s="4">
        <v>22.42</v>
      </c>
      <c r="BH14" s="4">
        <v>65.22</v>
      </c>
      <c r="BI14" s="12">
        <v>4.07</v>
      </c>
      <c r="BJ14" s="11">
        <v>0.33000000000000007</v>
      </c>
      <c r="BK14" s="11">
        <v>8.1081081081081106</v>
      </c>
      <c r="BL14" s="4">
        <v>27.54</v>
      </c>
      <c r="BM14" s="4">
        <v>56.3</v>
      </c>
    </row>
    <row r="15" spans="1:65" x14ac:dyDescent="0.25">
      <c r="A15" s="8">
        <v>13</v>
      </c>
      <c r="B15" s="9" t="s">
        <v>67</v>
      </c>
      <c r="C15" s="9">
        <v>80</v>
      </c>
      <c r="D15" s="9">
        <v>1.57</v>
      </c>
      <c r="E15" s="9">
        <v>57</v>
      </c>
      <c r="F15" s="4">
        <f t="shared" si="0"/>
        <v>23.124670372023203</v>
      </c>
      <c r="G15" s="9" t="s">
        <v>70</v>
      </c>
      <c r="H15" s="9">
        <v>60</v>
      </c>
      <c r="I15" s="9">
        <v>70</v>
      </c>
      <c r="J15" s="9">
        <v>210</v>
      </c>
      <c r="K15" s="9">
        <v>1</v>
      </c>
      <c r="L15" s="9">
        <v>1</v>
      </c>
      <c r="M15" s="9">
        <v>0</v>
      </c>
      <c r="N15" s="9">
        <v>69</v>
      </c>
      <c r="O15" s="9">
        <v>110</v>
      </c>
      <c r="P15" s="9">
        <v>80</v>
      </c>
      <c r="Q15" s="9">
        <v>22</v>
      </c>
      <c r="R15" s="9">
        <v>98</v>
      </c>
      <c r="S15" s="9">
        <v>2</v>
      </c>
      <c r="T15" s="9">
        <v>0</v>
      </c>
      <c r="U15" s="9">
        <v>3</v>
      </c>
      <c r="V15" s="9">
        <v>11</v>
      </c>
      <c r="W15" s="9">
        <v>31.45</v>
      </c>
      <c r="X15" s="9">
        <v>1</v>
      </c>
      <c r="Y15" s="9">
        <v>0</v>
      </c>
      <c r="Z15" s="9">
        <v>1</v>
      </c>
      <c r="AA15" s="9">
        <v>1</v>
      </c>
      <c r="AB15" s="9">
        <v>0</v>
      </c>
      <c r="AC15" s="9">
        <v>1</v>
      </c>
      <c r="AD15" s="9">
        <v>1</v>
      </c>
      <c r="AE15" s="9">
        <v>2</v>
      </c>
      <c r="AF15" s="9">
        <v>2</v>
      </c>
      <c r="AG15" s="9">
        <v>2</v>
      </c>
      <c r="AH15" s="9">
        <v>4.45</v>
      </c>
      <c r="AI15" s="9">
        <v>12.6</v>
      </c>
      <c r="AJ15" s="9">
        <v>39</v>
      </c>
      <c r="AK15" s="9">
        <v>88</v>
      </c>
      <c r="AL15" s="9">
        <v>28</v>
      </c>
      <c r="AM15" s="9">
        <v>32</v>
      </c>
      <c r="AN15" s="9">
        <v>303000</v>
      </c>
      <c r="AO15" s="9">
        <v>11700</v>
      </c>
      <c r="AP15" s="9">
        <v>0</v>
      </c>
      <c r="AQ15" s="9">
        <v>117</v>
      </c>
      <c r="AR15" s="9">
        <v>9126</v>
      </c>
      <c r="AS15" s="9">
        <v>1872</v>
      </c>
      <c r="AT15" s="9">
        <v>585</v>
      </c>
      <c r="AU15" s="4">
        <v>0.8</v>
      </c>
      <c r="AV15" s="9">
        <v>47</v>
      </c>
      <c r="AW15" s="4">
        <v>0.6</v>
      </c>
      <c r="AX15" s="10">
        <v>44</v>
      </c>
      <c r="AY15" s="10">
        <v>3</v>
      </c>
      <c r="AZ15" s="10">
        <v>68.5</v>
      </c>
      <c r="BA15" s="9">
        <v>40</v>
      </c>
      <c r="BB15" s="9">
        <v>10</v>
      </c>
      <c r="BC15" s="9">
        <v>4</v>
      </c>
      <c r="BD15" s="11">
        <v>4.3499999999999996</v>
      </c>
      <c r="BE15" s="11">
        <v>0.13000000000000078</v>
      </c>
      <c r="BF15" s="11">
        <v>2.9885057471264553</v>
      </c>
      <c r="BG15" s="4">
        <v>11.78</v>
      </c>
      <c r="BH15" s="4">
        <v>24.2</v>
      </c>
      <c r="BI15" s="12">
        <v>4.07</v>
      </c>
      <c r="BJ15" s="11">
        <v>0.27999999999999936</v>
      </c>
      <c r="BK15" s="11">
        <v>6.8796068796068628</v>
      </c>
      <c r="BL15" s="4">
        <v>12.04</v>
      </c>
      <c r="BM15" s="4">
        <v>23.48</v>
      </c>
    </row>
    <row r="16" spans="1:65" x14ac:dyDescent="0.25">
      <c r="A16" s="8">
        <v>14</v>
      </c>
      <c r="B16" s="9" t="s">
        <v>67</v>
      </c>
      <c r="C16" s="9">
        <v>63</v>
      </c>
      <c r="D16" s="9">
        <v>1.47</v>
      </c>
      <c r="E16" s="9">
        <v>60.5</v>
      </c>
      <c r="F16" s="4">
        <f t="shared" si="0"/>
        <v>27.997593595261236</v>
      </c>
      <c r="G16" s="9" t="s">
        <v>70</v>
      </c>
      <c r="H16" s="9">
        <v>20</v>
      </c>
      <c r="I16" s="9">
        <v>29</v>
      </c>
      <c r="J16" s="9">
        <v>29</v>
      </c>
      <c r="K16" s="9">
        <v>1</v>
      </c>
      <c r="L16" s="9">
        <v>0</v>
      </c>
      <c r="M16" s="9">
        <v>0</v>
      </c>
      <c r="N16" s="9">
        <v>95</v>
      </c>
      <c r="O16" s="9">
        <v>120</v>
      </c>
      <c r="P16" s="9">
        <v>80</v>
      </c>
      <c r="Q16" s="9">
        <v>21</v>
      </c>
      <c r="R16" s="9">
        <v>91</v>
      </c>
      <c r="S16" s="9">
        <v>2</v>
      </c>
      <c r="T16" s="9">
        <v>0</v>
      </c>
      <c r="U16" s="9">
        <v>3</v>
      </c>
      <c r="V16" s="9">
        <v>30</v>
      </c>
      <c r="W16" s="9">
        <v>18.95</v>
      </c>
      <c r="X16" s="6">
        <v>1</v>
      </c>
      <c r="Y16" s="9">
        <v>0</v>
      </c>
      <c r="Z16" s="9">
        <v>1</v>
      </c>
      <c r="AA16" s="9">
        <v>0</v>
      </c>
      <c r="AB16" s="9">
        <v>1</v>
      </c>
      <c r="AC16" s="9">
        <v>1</v>
      </c>
      <c r="AD16" s="9">
        <v>0</v>
      </c>
      <c r="AE16" s="9">
        <v>1</v>
      </c>
      <c r="AF16" s="9">
        <v>2</v>
      </c>
      <c r="AG16" s="9">
        <v>2</v>
      </c>
      <c r="AH16" s="9">
        <v>4.2</v>
      </c>
      <c r="AI16" s="9">
        <v>15.6</v>
      </c>
      <c r="AJ16" s="9">
        <v>47</v>
      </c>
      <c r="AK16" s="9">
        <v>98</v>
      </c>
      <c r="AL16" s="9">
        <v>32</v>
      </c>
      <c r="AM16" s="9">
        <v>33</v>
      </c>
      <c r="AN16" s="9">
        <v>321000</v>
      </c>
      <c r="AO16" s="9">
        <v>8300</v>
      </c>
      <c r="AP16" s="9">
        <v>0</v>
      </c>
      <c r="AQ16" s="9">
        <v>83</v>
      </c>
      <c r="AR16" s="9">
        <v>7387</v>
      </c>
      <c r="AS16" s="9">
        <v>664</v>
      </c>
      <c r="AT16" s="9">
        <v>166</v>
      </c>
      <c r="AU16" s="4">
        <v>0.7</v>
      </c>
      <c r="AV16" s="9">
        <v>33</v>
      </c>
      <c r="AW16" s="4">
        <v>0.6</v>
      </c>
      <c r="AX16" s="10">
        <v>54.9</v>
      </c>
      <c r="AY16" s="10">
        <v>2</v>
      </c>
      <c r="AZ16" s="10">
        <v>62.1</v>
      </c>
      <c r="BA16" s="9">
        <v>35</v>
      </c>
      <c r="BB16" s="9">
        <v>8</v>
      </c>
      <c r="BC16" s="9">
        <v>4</v>
      </c>
      <c r="BD16" s="11">
        <v>3.77</v>
      </c>
      <c r="BE16" s="11">
        <v>8.9999999999999858E-2</v>
      </c>
      <c r="BF16" s="11">
        <v>2.3872679045092804</v>
      </c>
      <c r="BG16" s="4">
        <v>26.55</v>
      </c>
      <c r="BH16" s="4">
        <v>53.02</v>
      </c>
      <c r="BI16" s="12">
        <v>3.66</v>
      </c>
      <c r="BJ16" s="11">
        <v>0.20999999999999996</v>
      </c>
      <c r="BK16" s="11">
        <v>5.7377049180327857</v>
      </c>
      <c r="BL16" s="4">
        <v>15.35</v>
      </c>
      <c r="BM16" s="4">
        <v>55.2</v>
      </c>
    </row>
    <row r="17" spans="1:65" x14ac:dyDescent="0.25">
      <c r="A17" s="8">
        <v>15</v>
      </c>
      <c r="B17" s="9" t="s">
        <v>66</v>
      </c>
      <c r="C17" s="9">
        <v>80</v>
      </c>
      <c r="D17" s="9">
        <v>1.67</v>
      </c>
      <c r="E17" s="9">
        <v>60</v>
      </c>
      <c r="F17" s="4">
        <f t="shared" si="0"/>
        <v>21.513858510523864</v>
      </c>
      <c r="G17" s="9" t="s">
        <v>70</v>
      </c>
      <c r="H17" s="9">
        <v>20</v>
      </c>
      <c r="I17" s="9">
        <v>40</v>
      </c>
      <c r="J17" s="9">
        <v>40</v>
      </c>
      <c r="K17" s="9">
        <v>5</v>
      </c>
      <c r="L17" s="9">
        <v>1</v>
      </c>
      <c r="M17" s="9">
        <v>0</v>
      </c>
      <c r="N17" s="9">
        <v>93</v>
      </c>
      <c r="O17" s="9">
        <v>115</v>
      </c>
      <c r="P17" s="9">
        <v>75</v>
      </c>
      <c r="Q17" s="9">
        <v>28</v>
      </c>
      <c r="R17" s="9">
        <v>95</v>
      </c>
      <c r="S17" s="9">
        <v>1</v>
      </c>
      <c r="T17" s="9">
        <v>1.5</v>
      </c>
      <c r="U17" s="9">
        <v>3</v>
      </c>
      <c r="V17" s="9">
        <v>20</v>
      </c>
      <c r="W17" s="9">
        <v>7.2</v>
      </c>
      <c r="X17" s="9">
        <v>1</v>
      </c>
      <c r="Y17" s="9">
        <v>0</v>
      </c>
      <c r="Z17" s="9">
        <v>1</v>
      </c>
      <c r="AA17" s="9">
        <v>0</v>
      </c>
      <c r="AB17" s="9">
        <v>1</v>
      </c>
      <c r="AC17" s="9">
        <v>1</v>
      </c>
      <c r="AD17" s="9">
        <v>0</v>
      </c>
      <c r="AE17" s="9">
        <v>1</v>
      </c>
      <c r="AF17" s="9">
        <v>2</v>
      </c>
      <c r="AG17" s="9">
        <v>2</v>
      </c>
      <c r="AH17" s="9">
        <v>3.7</v>
      </c>
      <c r="AI17" s="9">
        <v>10.6</v>
      </c>
      <c r="AJ17" s="9">
        <v>35</v>
      </c>
      <c r="AK17" s="9">
        <v>95</v>
      </c>
      <c r="AL17" s="9">
        <v>29</v>
      </c>
      <c r="AM17" s="9">
        <v>30</v>
      </c>
      <c r="AN17" s="9">
        <v>201000</v>
      </c>
      <c r="AO17" s="9">
        <v>9800</v>
      </c>
      <c r="AP17" s="9">
        <v>0</v>
      </c>
      <c r="AQ17" s="9">
        <v>98</v>
      </c>
      <c r="AR17" s="9">
        <v>9016</v>
      </c>
      <c r="AS17" s="9">
        <v>294</v>
      </c>
      <c r="AT17" s="9">
        <v>392</v>
      </c>
      <c r="AU17" s="4">
        <v>1.1000000000000001</v>
      </c>
      <c r="AV17" s="9">
        <v>46</v>
      </c>
      <c r="AW17" s="4">
        <v>9.56</v>
      </c>
      <c r="AX17" s="10">
        <v>43.7</v>
      </c>
      <c r="AY17" s="10">
        <v>3</v>
      </c>
      <c r="AZ17" s="10">
        <v>63.5</v>
      </c>
      <c r="BA17" s="9">
        <v>30</v>
      </c>
      <c r="BB17" s="9">
        <v>9</v>
      </c>
      <c r="BC17" s="9">
        <v>4</v>
      </c>
      <c r="BD17" s="11">
        <v>4.7</v>
      </c>
      <c r="BE17" s="11">
        <v>0.29000000000000004</v>
      </c>
      <c r="BF17" s="11">
        <v>6.1702127659574471</v>
      </c>
      <c r="BG17" s="4">
        <v>19.739999999999998</v>
      </c>
      <c r="BH17" s="4">
        <v>33.900000000000006</v>
      </c>
      <c r="BI17" s="12">
        <v>4.41</v>
      </c>
      <c r="BJ17" s="11">
        <v>8.0000000000000071E-2</v>
      </c>
      <c r="BK17" s="11">
        <v>1.8140589569161012</v>
      </c>
      <c r="BL17" s="4">
        <v>16.61</v>
      </c>
      <c r="BM17" s="4">
        <v>41.47</v>
      </c>
    </row>
    <row r="18" spans="1:65" x14ac:dyDescent="0.25">
      <c r="A18" s="8">
        <v>16</v>
      </c>
      <c r="B18" s="9" t="s">
        <v>66</v>
      </c>
      <c r="C18" s="9">
        <v>67</v>
      </c>
      <c r="D18" s="9">
        <v>1.68</v>
      </c>
      <c r="E18" s="9">
        <v>93</v>
      </c>
      <c r="F18" s="4">
        <f t="shared" si="0"/>
        <v>32.950680272108848</v>
      </c>
      <c r="G18" s="9" t="s">
        <v>69</v>
      </c>
      <c r="H18" s="9">
        <v>30</v>
      </c>
      <c r="I18" s="9">
        <v>60</v>
      </c>
      <c r="J18" s="9">
        <v>90</v>
      </c>
      <c r="K18" s="9">
        <v>1</v>
      </c>
      <c r="L18" s="9">
        <v>0</v>
      </c>
      <c r="M18" s="9">
        <v>1</v>
      </c>
      <c r="N18" s="9">
        <v>82</v>
      </c>
      <c r="O18" s="9">
        <v>116</v>
      </c>
      <c r="P18" s="9">
        <v>78</v>
      </c>
      <c r="Q18" s="9">
        <v>25</v>
      </c>
      <c r="R18" s="9">
        <v>88</v>
      </c>
      <c r="S18" s="9">
        <v>1</v>
      </c>
      <c r="T18" s="9">
        <v>3.5</v>
      </c>
      <c r="U18" s="9">
        <v>2</v>
      </c>
      <c r="V18" s="9">
        <v>15</v>
      </c>
      <c r="W18" s="9">
        <v>23.45</v>
      </c>
      <c r="X18" s="6">
        <v>1</v>
      </c>
      <c r="Y18" s="9">
        <v>0</v>
      </c>
      <c r="Z18" s="9">
        <v>1</v>
      </c>
      <c r="AA18" s="9">
        <v>0</v>
      </c>
      <c r="AB18" s="9">
        <v>1</v>
      </c>
      <c r="AC18" s="9">
        <v>1</v>
      </c>
      <c r="AD18" s="9">
        <v>0</v>
      </c>
      <c r="AE18" s="9">
        <v>2</v>
      </c>
      <c r="AF18" s="9">
        <v>2</v>
      </c>
      <c r="AG18" s="9">
        <v>2</v>
      </c>
      <c r="AH18" s="9">
        <v>5.03</v>
      </c>
      <c r="AI18" s="9">
        <v>15.9</v>
      </c>
      <c r="AJ18" s="9">
        <v>51</v>
      </c>
      <c r="AK18" s="9">
        <v>101</v>
      </c>
      <c r="AL18" s="9">
        <v>32</v>
      </c>
      <c r="AM18" s="9">
        <v>31</v>
      </c>
      <c r="AN18" s="9">
        <v>193000</v>
      </c>
      <c r="AO18" s="9">
        <v>5800</v>
      </c>
      <c r="AP18" s="9">
        <v>0</v>
      </c>
      <c r="AQ18" s="9">
        <v>58</v>
      </c>
      <c r="AR18" s="9">
        <v>4698</v>
      </c>
      <c r="AS18" s="9">
        <v>812</v>
      </c>
      <c r="AT18" s="9">
        <v>232</v>
      </c>
      <c r="AU18" s="4">
        <v>0.8</v>
      </c>
      <c r="AV18" s="9">
        <v>36</v>
      </c>
      <c r="AW18" s="4">
        <v>8.48</v>
      </c>
      <c r="AX18" s="10">
        <v>43.78</v>
      </c>
      <c r="AY18" s="10">
        <v>3</v>
      </c>
      <c r="AZ18" s="10">
        <v>32.630000000000003</v>
      </c>
      <c r="BA18" s="9">
        <v>30</v>
      </c>
      <c r="BB18" s="9">
        <v>11</v>
      </c>
      <c r="BC18" s="9">
        <v>6</v>
      </c>
      <c r="BD18" s="11">
        <v>5.63</v>
      </c>
      <c r="BE18" s="11">
        <v>0.16999999999999993</v>
      </c>
      <c r="BF18" s="11">
        <v>3.0195381882770858</v>
      </c>
      <c r="BG18" s="4">
        <v>16.34</v>
      </c>
      <c r="BH18" s="4">
        <v>40.400000000000006</v>
      </c>
      <c r="BI18" s="12">
        <v>5.61</v>
      </c>
      <c r="BJ18" s="11">
        <v>0.26999999999999957</v>
      </c>
      <c r="BK18" s="11">
        <v>4.8128342245989231</v>
      </c>
      <c r="BL18" s="4">
        <v>13.38</v>
      </c>
      <c r="BM18" s="4">
        <v>33.18</v>
      </c>
    </row>
    <row r="19" spans="1:65" x14ac:dyDescent="0.25">
      <c r="A19" s="8">
        <v>17</v>
      </c>
      <c r="B19" s="9" t="s">
        <v>66</v>
      </c>
      <c r="C19" s="9">
        <v>77</v>
      </c>
      <c r="D19" s="9">
        <v>1.66</v>
      </c>
      <c r="E19" s="9">
        <v>77</v>
      </c>
      <c r="F19" s="4">
        <f t="shared" si="0"/>
        <v>27.94309769197271</v>
      </c>
      <c r="G19" s="9" t="s">
        <v>70</v>
      </c>
      <c r="H19" s="9">
        <v>20</v>
      </c>
      <c r="I19" s="9">
        <v>25</v>
      </c>
      <c r="J19" s="9">
        <v>25</v>
      </c>
      <c r="K19" s="9">
        <v>1</v>
      </c>
      <c r="L19" s="9">
        <v>1</v>
      </c>
      <c r="M19" s="9">
        <v>0</v>
      </c>
      <c r="N19" s="9">
        <v>86</v>
      </c>
      <c r="O19" s="9">
        <v>130</v>
      </c>
      <c r="P19" s="9">
        <v>80</v>
      </c>
      <c r="Q19" s="9">
        <v>20</v>
      </c>
      <c r="R19" s="9">
        <v>97</v>
      </c>
      <c r="S19" s="9">
        <v>1</v>
      </c>
      <c r="T19" s="9">
        <v>3</v>
      </c>
      <c r="U19" s="9">
        <v>0</v>
      </c>
      <c r="V19" s="9">
        <v>16</v>
      </c>
      <c r="W19" s="9">
        <v>18.95</v>
      </c>
      <c r="X19" s="9">
        <v>0</v>
      </c>
      <c r="Y19" s="9">
        <v>0</v>
      </c>
      <c r="Z19" s="9">
        <v>1</v>
      </c>
      <c r="AA19" s="9">
        <v>0</v>
      </c>
      <c r="AB19" s="9">
        <v>1</v>
      </c>
      <c r="AC19" s="9">
        <v>1</v>
      </c>
      <c r="AD19" s="9">
        <v>1</v>
      </c>
      <c r="AE19" s="9">
        <v>1</v>
      </c>
      <c r="AF19" s="9">
        <v>1</v>
      </c>
      <c r="AG19" s="9">
        <v>2</v>
      </c>
      <c r="AH19" s="9">
        <v>5.59</v>
      </c>
      <c r="AI19" s="9">
        <v>16.3</v>
      </c>
      <c r="AJ19" s="9">
        <v>50</v>
      </c>
      <c r="AK19" s="9">
        <v>89</v>
      </c>
      <c r="AL19" s="9">
        <v>29</v>
      </c>
      <c r="AM19" s="9">
        <v>32</v>
      </c>
      <c r="AN19" s="9">
        <v>151000</v>
      </c>
      <c r="AO19" s="9">
        <v>9100</v>
      </c>
      <c r="AP19" s="9">
        <v>91</v>
      </c>
      <c r="AQ19" s="9">
        <v>91</v>
      </c>
      <c r="AR19" s="9">
        <v>6916</v>
      </c>
      <c r="AS19" s="9">
        <v>1274</v>
      </c>
      <c r="AT19" s="9">
        <v>728</v>
      </c>
      <c r="AU19" s="4">
        <v>0.9</v>
      </c>
      <c r="AV19" s="9">
        <v>55</v>
      </c>
      <c r="AW19" s="4">
        <v>0.68</v>
      </c>
      <c r="AX19" s="10">
        <v>43.43</v>
      </c>
      <c r="AY19" s="10">
        <v>3</v>
      </c>
      <c r="AZ19" s="10">
        <v>54.36</v>
      </c>
      <c r="BA19" s="9">
        <v>30</v>
      </c>
      <c r="BB19" s="9">
        <v>8</v>
      </c>
      <c r="BC19" s="9">
        <v>4</v>
      </c>
      <c r="BD19" s="11">
        <v>4.29</v>
      </c>
      <c r="BE19" s="11">
        <v>0.19000000000000039</v>
      </c>
      <c r="BF19" s="11">
        <v>4.4289044289044375</v>
      </c>
      <c r="BG19" s="4">
        <v>5.93</v>
      </c>
      <c r="BH19" s="4">
        <v>14.21</v>
      </c>
      <c r="BI19" s="12">
        <v>4.4800000000000004</v>
      </c>
      <c r="BJ19" s="11">
        <v>0.27999999999999936</v>
      </c>
      <c r="BK19" s="11">
        <v>6.2499999999999858</v>
      </c>
      <c r="BL19" s="4">
        <v>8.48</v>
      </c>
      <c r="BM19" s="4">
        <v>14.57</v>
      </c>
    </row>
    <row r="20" spans="1:65" x14ac:dyDescent="0.25">
      <c r="A20" s="8">
        <v>18</v>
      </c>
      <c r="B20" s="9" t="s">
        <v>67</v>
      </c>
      <c r="C20" s="9">
        <v>52</v>
      </c>
      <c r="D20" s="9">
        <v>1.6</v>
      </c>
      <c r="E20" s="9">
        <v>51</v>
      </c>
      <c r="F20" s="4">
        <f t="shared" si="0"/>
        <v>19.921874999999996</v>
      </c>
      <c r="G20" s="9" t="s">
        <v>70</v>
      </c>
      <c r="H20" s="9">
        <v>20</v>
      </c>
      <c r="I20" s="9">
        <v>25</v>
      </c>
      <c r="J20" s="9">
        <v>25</v>
      </c>
      <c r="K20" s="9">
        <v>1</v>
      </c>
      <c r="L20" s="9">
        <v>0</v>
      </c>
      <c r="M20" s="9">
        <v>0</v>
      </c>
      <c r="N20" s="9">
        <v>72</v>
      </c>
      <c r="O20" s="9">
        <v>130</v>
      </c>
      <c r="P20" s="9">
        <v>80</v>
      </c>
      <c r="Q20" s="9">
        <v>18</v>
      </c>
      <c r="R20" s="9">
        <v>97</v>
      </c>
      <c r="S20" s="9">
        <v>2</v>
      </c>
      <c r="T20" s="9">
        <v>0</v>
      </c>
      <c r="U20" s="9">
        <v>3</v>
      </c>
      <c r="V20" s="9">
        <v>31</v>
      </c>
      <c r="W20" s="9">
        <v>28.7</v>
      </c>
      <c r="X20" s="9">
        <v>1</v>
      </c>
      <c r="Y20" s="9">
        <v>0</v>
      </c>
      <c r="Z20" s="9">
        <v>1</v>
      </c>
      <c r="AA20" s="9">
        <v>1</v>
      </c>
      <c r="AB20" s="9">
        <v>1</v>
      </c>
      <c r="AC20" s="9">
        <v>1</v>
      </c>
      <c r="AD20" s="9">
        <v>0</v>
      </c>
      <c r="AE20" s="9">
        <v>2</v>
      </c>
      <c r="AF20" s="9">
        <v>2</v>
      </c>
      <c r="AG20" s="9">
        <v>2</v>
      </c>
      <c r="AH20" s="9">
        <v>4.62</v>
      </c>
      <c r="AI20" s="9">
        <v>13.9</v>
      </c>
      <c r="AJ20" s="9">
        <v>43</v>
      </c>
      <c r="AK20" s="9">
        <v>93</v>
      </c>
      <c r="AL20" s="9">
        <v>30</v>
      </c>
      <c r="AM20" s="9">
        <v>32</v>
      </c>
      <c r="AN20" s="9">
        <v>215000</v>
      </c>
      <c r="AO20" s="9">
        <v>7100</v>
      </c>
      <c r="AP20" s="9">
        <v>0</v>
      </c>
      <c r="AQ20" s="9">
        <v>71</v>
      </c>
      <c r="AR20" s="9">
        <v>4828</v>
      </c>
      <c r="AS20" s="9">
        <v>1846</v>
      </c>
      <c r="AT20" s="9">
        <v>355</v>
      </c>
      <c r="AU20" s="4">
        <v>0.8</v>
      </c>
      <c r="AV20" s="9">
        <v>34</v>
      </c>
      <c r="AW20" s="4">
        <v>0.6</v>
      </c>
      <c r="AX20" s="10">
        <v>39</v>
      </c>
      <c r="AY20" s="10">
        <v>3</v>
      </c>
      <c r="AZ20" s="10">
        <v>62</v>
      </c>
      <c r="BA20" s="9">
        <v>30</v>
      </c>
      <c r="BB20" s="9">
        <v>10</v>
      </c>
      <c r="BC20" s="9">
        <v>6</v>
      </c>
      <c r="BD20" s="11">
        <v>2.98</v>
      </c>
      <c r="BE20" s="11">
        <v>0.18000000000000016</v>
      </c>
      <c r="BF20" s="11">
        <v>6.040268456375844</v>
      </c>
      <c r="BG20" s="4">
        <v>13.700000000000001</v>
      </c>
      <c r="BH20" s="4">
        <v>31.65</v>
      </c>
      <c r="BI20" s="12">
        <v>3.2</v>
      </c>
      <c r="BJ20" s="11">
        <v>0.16999999999999993</v>
      </c>
      <c r="BK20" s="11">
        <v>5.3124999999999982</v>
      </c>
      <c r="BL20" s="4">
        <v>14.91</v>
      </c>
      <c r="BM20" s="4">
        <v>39.78</v>
      </c>
    </row>
    <row r="21" spans="1:65" x14ac:dyDescent="0.25">
      <c r="A21" s="8">
        <v>19</v>
      </c>
      <c r="B21" s="9" t="s">
        <v>66</v>
      </c>
      <c r="C21" s="9">
        <v>78</v>
      </c>
      <c r="D21" s="9">
        <v>1.64</v>
      </c>
      <c r="E21" s="9">
        <v>65</v>
      </c>
      <c r="F21" s="4">
        <f t="shared" si="0"/>
        <v>24.167162403331353</v>
      </c>
      <c r="G21" s="9" t="s">
        <v>70</v>
      </c>
      <c r="H21" s="9">
        <v>10</v>
      </c>
      <c r="I21" s="9">
        <v>40</v>
      </c>
      <c r="J21" s="9">
        <v>20</v>
      </c>
      <c r="K21" s="9">
        <v>6</v>
      </c>
      <c r="L21" s="9">
        <v>1</v>
      </c>
      <c r="M21" s="9">
        <v>0</v>
      </c>
      <c r="N21" s="9">
        <v>75</v>
      </c>
      <c r="O21" s="9">
        <v>100</v>
      </c>
      <c r="P21" s="9">
        <v>80</v>
      </c>
      <c r="Q21" s="9">
        <v>20</v>
      </c>
      <c r="R21" s="9">
        <v>95</v>
      </c>
      <c r="S21" s="9">
        <v>1</v>
      </c>
      <c r="T21" s="9">
        <v>1</v>
      </c>
      <c r="U21" s="9">
        <v>2</v>
      </c>
      <c r="V21" s="9">
        <v>16</v>
      </c>
      <c r="W21" s="9">
        <v>12.75</v>
      </c>
      <c r="X21" s="9">
        <v>1</v>
      </c>
      <c r="Y21" s="9">
        <v>0</v>
      </c>
      <c r="Z21" s="9">
        <v>1</v>
      </c>
      <c r="AA21" s="9">
        <v>0</v>
      </c>
      <c r="AB21" s="9">
        <v>1</v>
      </c>
      <c r="AC21" s="9">
        <v>1</v>
      </c>
      <c r="AD21" s="9">
        <v>1</v>
      </c>
      <c r="AE21" s="9">
        <v>2</v>
      </c>
      <c r="AF21" s="9">
        <v>1</v>
      </c>
      <c r="AG21" s="9">
        <v>1</v>
      </c>
      <c r="AH21" s="9">
        <v>5.05</v>
      </c>
      <c r="AI21" s="9">
        <v>14.3</v>
      </c>
      <c r="AJ21" s="9">
        <v>44</v>
      </c>
      <c r="AK21" s="9">
        <v>87</v>
      </c>
      <c r="AL21" s="9">
        <v>28</v>
      </c>
      <c r="AM21" s="9">
        <v>33</v>
      </c>
      <c r="AN21" s="9">
        <v>440000</v>
      </c>
      <c r="AO21" s="9">
        <v>7400</v>
      </c>
      <c r="AP21" s="9">
        <v>0</v>
      </c>
      <c r="AQ21" s="9">
        <v>74</v>
      </c>
      <c r="AR21" s="9">
        <v>6600</v>
      </c>
      <c r="AS21" s="9">
        <v>518</v>
      </c>
      <c r="AT21" s="9">
        <v>148</v>
      </c>
      <c r="AU21" s="4">
        <v>1.5</v>
      </c>
      <c r="AV21" s="9">
        <v>75</v>
      </c>
      <c r="AW21" s="4">
        <v>1.06</v>
      </c>
      <c r="AX21" s="10">
        <v>31.4</v>
      </c>
      <c r="AY21" s="10">
        <v>3</v>
      </c>
      <c r="AZ21" s="10">
        <v>50</v>
      </c>
      <c r="BA21" s="9">
        <v>30</v>
      </c>
      <c r="BB21" s="9">
        <v>12</v>
      </c>
      <c r="BC21" s="9">
        <v>6</v>
      </c>
      <c r="BD21" s="11">
        <v>5.13</v>
      </c>
      <c r="BE21" s="11">
        <v>4.9999999999999822E-2</v>
      </c>
      <c r="BF21" s="11">
        <v>0.97465886939570801</v>
      </c>
      <c r="BG21" s="4">
        <v>14.6</v>
      </c>
      <c r="BH21" s="4">
        <v>22.040000000000003</v>
      </c>
      <c r="BI21" s="12">
        <v>5.4</v>
      </c>
      <c r="BJ21" s="11">
        <v>-3.0000000000000249E-2</v>
      </c>
      <c r="BK21" s="11">
        <v>-0.55555555555556013</v>
      </c>
      <c r="BL21" s="4">
        <v>7.8100000000000005</v>
      </c>
      <c r="BM21" s="4">
        <v>24.83</v>
      </c>
    </row>
    <row r="22" spans="1:65" x14ac:dyDescent="0.25">
      <c r="A22" s="8">
        <v>20</v>
      </c>
      <c r="B22" s="9" t="s">
        <v>67</v>
      </c>
      <c r="C22" s="9">
        <v>66</v>
      </c>
      <c r="D22" s="9">
        <v>1.6</v>
      </c>
      <c r="E22" s="9">
        <v>78</v>
      </c>
      <c r="F22" s="4">
        <f t="shared" si="0"/>
        <v>30.468749999999993</v>
      </c>
      <c r="G22" s="9" t="s">
        <v>70</v>
      </c>
      <c r="H22" s="9">
        <v>80</v>
      </c>
      <c r="I22" s="9">
        <v>50</v>
      </c>
      <c r="J22" s="9">
        <v>200</v>
      </c>
      <c r="K22" s="9">
        <v>1</v>
      </c>
      <c r="L22" s="9">
        <v>1</v>
      </c>
      <c r="M22" s="9">
        <v>0</v>
      </c>
      <c r="N22" s="9">
        <v>67</v>
      </c>
      <c r="O22" s="9">
        <v>140</v>
      </c>
      <c r="P22" s="9">
        <v>70</v>
      </c>
      <c r="Q22" s="9">
        <v>22</v>
      </c>
      <c r="R22" s="9">
        <v>91</v>
      </c>
      <c r="S22" s="9">
        <v>1</v>
      </c>
      <c r="T22" s="9">
        <v>1</v>
      </c>
      <c r="U22" s="9">
        <v>3</v>
      </c>
      <c r="V22" s="9">
        <v>31</v>
      </c>
      <c r="W22" s="9">
        <v>10.7</v>
      </c>
      <c r="X22" s="6">
        <v>1</v>
      </c>
      <c r="Y22" s="9">
        <v>1</v>
      </c>
      <c r="Z22" s="9">
        <v>1</v>
      </c>
      <c r="AA22" s="9">
        <v>0</v>
      </c>
      <c r="AB22" s="9">
        <v>1</v>
      </c>
      <c r="AC22" s="9">
        <v>1</v>
      </c>
      <c r="AD22" s="9">
        <v>1</v>
      </c>
      <c r="AE22" s="9">
        <v>1</v>
      </c>
      <c r="AF22" s="9">
        <v>1</v>
      </c>
      <c r="AG22" s="9">
        <v>2</v>
      </c>
      <c r="AH22" s="9">
        <v>4.34</v>
      </c>
      <c r="AI22" s="9">
        <v>12.8</v>
      </c>
      <c r="AJ22" s="9">
        <v>40</v>
      </c>
      <c r="AK22" s="9">
        <v>92</v>
      </c>
      <c r="AL22" s="9">
        <v>29</v>
      </c>
      <c r="AM22" s="9">
        <v>32</v>
      </c>
      <c r="AN22" s="9">
        <v>238000</v>
      </c>
      <c r="AO22" s="9">
        <v>7000</v>
      </c>
      <c r="AP22" s="9">
        <v>0</v>
      </c>
      <c r="AQ22" s="9">
        <v>70</v>
      </c>
      <c r="AR22" s="9">
        <v>5600</v>
      </c>
      <c r="AS22" s="9">
        <v>1190</v>
      </c>
      <c r="AT22" s="9">
        <v>140</v>
      </c>
      <c r="AU22" s="4">
        <v>0.7</v>
      </c>
      <c r="AV22" s="9">
        <v>37</v>
      </c>
      <c r="AW22" s="4">
        <v>0.6</v>
      </c>
      <c r="AX22" s="10">
        <v>33.479999999999997</v>
      </c>
      <c r="AY22" s="10">
        <v>3</v>
      </c>
      <c r="AZ22" s="10">
        <v>53.57</v>
      </c>
      <c r="BA22" s="9">
        <v>40</v>
      </c>
      <c r="BB22" s="9">
        <v>10</v>
      </c>
      <c r="BC22" s="9">
        <v>6</v>
      </c>
      <c r="BD22" s="11">
        <v>4</v>
      </c>
      <c r="BE22" s="11">
        <v>0.21999999999999975</v>
      </c>
      <c r="BF22" s="11">
        <v>5.4999999999999938</v>
      </c>
      <c r="BG22" s="4">
        <v>27.589999999999996</v>
      </c>
      <c r="BH22" s="4">
        <v>43.05</v>
      </c>
      <c r="BI22" s="12">
        <v>4.21</v>
      </c>
      <c r="BJ22" s="11">
        <v>0.24000000000000021</v>
      </c>
      <c r="BK22" s="11">
        <v>5.700712589073639</v>
      </c>
      <c r="BL22" s="4">
        <v>15.989999999999998</v>
      </c>
      <c r="BM22" s="4">
        <v>33.050000000000004</v>
      </c>
    </row>
    <row r="23" spans="1:65" x14ac:dyDescent="0.25">
      <c r="A23" s="8">
        <v>21</v>
      </c>
      <c r="B23" s="9" t="s">
        <v>66</v>
      </c>
      <c r="C23" s="9">
        <v>59</v>
      </c>
      <c r="D23" s="9">
        <v>1.68</v>
      </c>
      <c r="E23" s="9">
        <v>61</v>
      </c>
      <c r="F23" s="4">
        <f t="shared" si="0"/>
        <v>21.612811791383223</v>
      </c>
      <c r="G23" s="9" t="s">
        <v>70</v>
      </c>
      <c r="H23" s="9">
        <v>40</v>
      </c>
      <c r="I23" s="9">
        <v>30</v>
      </c>
      <c r="J23" s="9">
        <v>60</v>
      </c>
      <c r="K23" s="9">
        <v>1</v>
      </c>
      <c r="L23" s="9">
        <v>0</v>
      </c>
      <c r="M23" s="9">
        <v>0</v>
      </c>
      <c r="N23" s="9">
        <v>97</v>
      </c>
      <c r="O23" s="9">
        <v>130</v>
      </c>
      <c r="P23" s="9">
        <v>80</v>
      </c>
      <c r="Q23" s="9">
        <v>21</v>
      </c>
      <c r="R23" s="9">
        <v>92</v>
      </c>
      <c r="S23" s="9">
        <v>1</v>
      </c>
      <c r="T23" s="9">
        <v>4</v>
      </c>
      <c r="U23" s="9">
        <v>2</v>
      </c>
      <c r="V23" s="9">
        <v>12</v>
      </c>
      <c r="W23" s="9">
        <v>50.7</v>
      </c>
      <c r="X23" s="9">
        <v>1</v>
      </c>
      <c r="Y23" s="9">
        <v>0</v>
      </c>
      <c r="Z23" s="9">
        <v>1</v>
      </c>
      <c r="AA23" s="9">
        <v>1</v>
      </c>
      <c r="AB23" s="9">
        <v>1</v>
      </c>
      <c r="AC23" s="9">
        <v>1</v>
      </c>
      <c r="AD23" s="9">
        <v>0</v>
      </c>
      <c r="AE23" s="9">
        <v>2</v>
      </c>
      <c r="AF23" s="9">
        <v>1</v>
      </c>
      <c r="AG23" s="9">
        <v>2</v>
      </c>
      <c r="AH23" s="9">
        <v>4.3499999999999996</v>
      </c>
      <c r="AI23" s="9">
        <v>13.3</v>
      </c>
      <c r="AJ23" s="9">
        <v>40</v>
      </c>
      <c r="AK23" s="9">
        <v>92</v>
      </c>
      <c r="AL23" s="9">
        <v>31</v>
      </c>
      <c r="AM23" s="9">
        <v>33</v>
      </c>
      <c r="AN23" s="9">
        <v>210000</v>
      </c>
      <c r="AO23" s="9">
        <v>9100</v>
      </c>
      <c r="AP23" s="9">
        <v>0</v>
      </c>
      <c r="AQ23" s="9">
        <v>91</v>
      </c>
      <c r="AR23" s="9">
        <v>7735</v>
      </c>
      <c r="AS23" s="9">
        <v>1819</v>
      </c>
      <c r="AT23" s="9">
        <v>455</v>
      </c>
      <c r="AU23" s="4">
        <v>1.2</v>
      </c>
      <c r="AV23" s="9">
        <v>34</v>
      </c>
      <c r="AW23" s="4">
        <v>20.85</v>
      </c>
      <c r="AX23" s="10">
        <v>63.13</v>
      </c>
      <c r="AY23" s="10">
        <v>2</v>
      </c>
      <c r="AZ23" s="10">
        <v>56.42</v>
      </c>
      <c r="BA23" s="9">
        <v>30</v>
      </c>
      <c r="BB23" s="9">
        <v>10</v>
      </c>
      <c r="BC23" s="9">
        <v>6</v>
      </c>
      <c r="BD23" s="11">
        <v>5.23</v>
      </c>
      <c r="BE23" s="11">
        <v>0.17999999999999972</v>
      </c>
      <c r="BF23" s="11">
        <v>3.4416826003824035</v>
      </c>
      <c r="BG23" s="4">
        <v>21.72</v>
      </c>
      <c r="BH23" s="4">
        <v>66.06</v>
      </c>
      <c r="BI23" s="12">
        <v>4.96</v>
      </c>
      <c r="BJ23" s="11">
        <v>0.27000000000000046</v>
      </c>
      <c r="BK23" s="11">
        <v>5.4435483870967829</v>
      </c>
      <c r="BL23" s="9">
        <v>16.939999999999998</v>
      </c>
      <c r="BM23" s="9">
        <v>68.77</v>
      </c>
    </row>
    <row r="24" spans="1:65" s="3" customFormat="1" x14ac:dyDescent="0.2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</row>
  </sheetData>
  <mergeCells count="16">
    <mergeCell ref="BA1:BC1"/>
    <mergeCell ref="Y1:AB1"/>
    <mergeCell ref="AX1:AZ1"/>
    <mergeCell ref="AC1:AC2"/>
    <mergeCell ref="AE1:AE2"/>
    <mergeCell ref="B1:K1"/>
    <mergeCell ref="L1:M1"/>
    <mergeCell ref="N1:T1"/>
    <mergeCell ref="U1:W1"/>
    <mergeCell ref="X1:X2"/>
    <mergeCell ref="AD1:AD2"/>
    <mergeCell ref="AF1:AF2"/>
    <mergeCell ref="AG1:AG2"/>
    <mergeCell ref="AH1:AT1"/>
    <mergeCell ref="AU1:AV1"/>
    <mergeCell ref="AW1:AW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Zavaglia Kabbach</dc:creator>
  <cp:keywords/>
  <dc:description/>
  <cp:lastModifiedBy>Acer</cp:lastModifiedBy>
  <cp:revision/>
  <dcterms:created xsi:type="dcterms:W3CDTF">2019-04-03T19:49:48Z</dcterms:created>
  <dcterms:modified xsi:type="dcterms:W3CDTF">2022-02-03T19:45:21Z</dcterms:modified>
  <cp:category/>
  <cp:contentStatus/>
</cp:coreProperties>
</file>