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139" documentId="114_{D8E9677E-8A48-4513-96CE-E2FEAB9D8197}" xr6:coauthVersionLast="47" xr6:coauthVersionMax="47" xr10:uidLastSave="{3D4FB654-AB37-499B-B4E5-206A5E61678C}"/>
  <bookViews>
    <workbookView xWindow="14295" yWindow="0" windowWidth="14610" windowHeight="1558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1" l="1"/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3" l="1"/>
  <c r="H25" i="11"/>
  <c r="H25" i="12"/>
  <c r="H25" i="10"/>
  <c r="H25" i="8"/>
  <c r="I15" i="13"/>
  <c r="I6" i="13"/>
  <c r="K25" i="13" s="1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H25" i="3" l="1"/>
  <c r="K25" i="12"/>
  <c r="K25" i="11"/>
  <c r="K25" i="10"/>
  <c r="K25" i="8"/>
  <c r="H25" i="6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H25" i="1" s="1"/>
  <c r="G8" i="1"/>
  <c r="G7" i="1"/>
  <c r="D8" i="1"/>
  <c r="H8" i="1" s="1"/>
  <c r="D7" i="1"/>
  <c r="H7" i="1" s="1"/>
  <c r="K25" i="2" l="1"/>
  <c r="I6" i="1"/>
  <c r="I15" i="1"/>
  <c r="I21" i="1"/>
  <c r="I18" i="1"/>
  <c r="I12" i="1"/>
  <c r="I9" i="1"/>
  <c r="E3" i="7" l="1"/>
  <c r="E4" i="7"/>
  <c r="E11" i="7"/>
  <c r="D6" i="7"/>
  <c r="D3" i="7"/>
  <c r="D10" i="7"/>
  <c r="D8" i="7"/>
  <c r="D11" i="7"/>
  <c r="D7" i="7"/>
  <c r="D9" i="7"/>
  <c r="D5" i="7"/>
  <c r="D4" i="7"/>
  <c r="E10" i="7"/>
  <c r="E9" i="7"/>
  <c r="E8" i="7"/>
  <c r="E7" i="7"/>
  <c r="E5" i="7"/>
  <c r="E6" i="7"/>
</calcChain>
</file>

<file path=xl/sharedStrings.xml><?xml version="1.0" encoding="utf-8"?>
<sst xmlns="http://schemas.openxmlformats.org/spreadsheetml/2006/main" count="382" uniqueCount="31">
  <si>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</si>
  <si>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</si>
  <si>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</si>
  <si>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</si>
  <si>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</si>
  <si>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</si>
  <si>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</si>
  <si>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</si>
  <si>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</si>
  <si>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</si>
  <si>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</si>
  <si>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</si>
  <si>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</si>
  <si>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</si>
  <si>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</si>
  <si>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</si>
  <si>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</si>
  <si>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</si>
  <si>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</si>
  <si>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</si>
  <si>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</si>
  <si>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</si>
  <si>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</si>
  <si>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27,6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</si>
  <si>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</si>
  <si>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24,4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</si>
  <si>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28,1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</si>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</sst>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_-;\-* #,##0_-;_-* &quot;-&quot;??_-;_-@_-"/>
    <numFmt numFmtId="167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7" fontId="2" fillId="0" borderId="0" xfId="0" applyNumberFormat="1" applyFont="1"/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2" fillId="0" borderId="3" xfId="1" applyNumberFormat="1" applyFont="1" applyBorder="1" applyAlignment="1">
      <alignment horizontal="right" vertical="center"/>
    </xf>
    <xf numFmtId="2" fontId="2" fillId="0" borderId="4" xfId="1" applyNumberFormat="1" applyFont="1" applyBorder="1" applyAlignment="1">
      <alignment horizontal="righ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1.0446111138167826</c:v>
                </c:pt>
                <c:pt idx="2">
                  <c:v>1.01982175035309</c:v>
                </c:pt>
                <c:pt idx="3">
                  <c:v>0.97993473920031149</c:v>
                </c:pt>
                <c:pt idx="4">
                  <c:v>0.91564798129839764</c:v>
                </c:pt>
                <c:pt idx="5">
                  <c:v>0.8062143865971847</c:v>
                </c:pt>
                <c:pt idx="6">
                  <c:v>0.65285150732966435</c:v>
                </c:pt>
                <c:pt idx="7">
                  <c:v>0.34242439000633124</c:v>
                </c:pt>
                <c:pt idx="8">
                  <c:v>0.14284322797448007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3.8200000000000002E-4</c:v>
                </c:pt>
                <c:pt idx="1">
                  <c:v>1.5199999999999999E-3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0.21254578754578757</c:v>
                </c:pt>
                <c:pt idx="1">
                  <c:v>1.2752747252747252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3.5266666666666671E-4</c:v>
                </c:pt>
                <c:pt idx="1">
                  <c:v>1.5803333333333331E-3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0.21071428571428574</c:v>
                </c:pt>
                <c:pt idx="1">
                  <c:v>1.2642857142857145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3.5433333333333334E-4</c:v>
                </c:pt>
                <c:pt idx="1">
                  <c:v>1.3673333333333335E-3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0.22060439560439563</c:v>
                </c:pt>
                <c:pt idx="1">
                  <c:v>1.3236263736263736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9.2673992673992678E-2</c:v>
                </c:pt>
                <c:pt idx="1">
                  <c:v>0.55604395604395596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8.4798534798534803E-2</c:v>
                </c:pt>
                <c:pt idx="1">
                  <c:v>0.50879120879120876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9.1117216117216113E-2</c:v>
                </c:pt>
                <c:pt idx="1">
                  <c:v>0.54670329670329665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1.0419964787078841</c:v>
                </c:pt>
                <c:pt idx="2">
                  <c:v>0.82466408012951109</c:v>
                </c:pt>
                <c:pt idx="3">
                  <c:v>0.56609038669853418</c:v>
                </c:pt>
                <c:pt idx="4">
                  <c:v>0.48556305354420409</c:v>
                </c:pt>
                <c:pt idx="5">
                  <c:v>0.32935096663398394</c:v>
                </c:pt>
                <c:pt idx="6">
                  <c:v>0.15744554484705009</c:v>
                </c:pt>
                <c:pt idx="7">
                  <c:v>7.9537136478820603E-2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3.4666666666666665E-5</c:v>
                </c:pt>
                <c:pt idx="1">
                  <c:v>2.9E-4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0.62765567765567776</c:v>
                </c:pt>
                <c:pt idx="1">
                  <c:v>3.7659340659340663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3.4666666666666665E-5</c:v>
                </c:pt>
                <c:pt idx="1">
                  <c:v>3.0266666666666669E-4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0.61272893772893777</c:v>
                </c:pt>
                <c:pt idx="1">
                  <c:v>3.6763736263736257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3.1333333333333327E-5</c:v>
                </c:pt>
                <c:pt idx="1">
                  <c:v>2.8733333333333334E-4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0.63992673992673987</c:v>
                </c:pt>
                <c:pt idx="1">
                  <c:v>3.8395604395604388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3.7333333333333331E-5</c:v>
                </c:pt>
                <c:pt idx="1">
                  <c:v>2.9533333333333332E-4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0.65521978021978022</c:v>
                </c:pt>
                <c:pt idx="1">
                  <c:v>3.9313186813186811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3.5333333333333336E-5</c:v>
                </c:pt>
                <c:pt idx="1">
                  <c:v>2.9600000000000004E-4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0.65210622710622701</c:v>
                </c:pt>
                <c:pt idx="1">
                  <c:v>3.9126373626373621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3.4666666666666665E-5</c:v>
                </c:pt>
                <c:pt idx="1">
                  <c:v>2.9666666666666665E-4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0.65686813186813198</c:v>
                </c:pt>
                <c:pt idx="1">
                  <c:v>3.9412087912087914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4.3333333333333334E-5</c:v>
                </c:pt>
                <c:pt idx="1">
                  <c:v>3.5066666666666661E-4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0.64221611721611715</c:v>
                </c:pt>
                <c:pt idx="1">
                  <c:v>3.8532967032967025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3.5333333333333336E-5</c:v>
                </c:pt>
                <c:pt idx="1">
                  <c:v>3.6399999999999996E-4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0.63434065934065931</c:v>
                </c:pt>
                <c:pt idx="1">
                  <c:v>3.8060439560439558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3.6666666666666666E-5</c:v>
                </c:pt>
                <c:pt idx="1">
                  <c:v>3.6466666666666668E-4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0.64102564102564108</c:v>
                </c:pt>
                <c:pt idx="1">
                  <c:v>3.8461538461538463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4.966666666666667E-5</c:v>
                </c:pt>
                <c:pt idx="1">
                  <c:v>5.0866666666666671E-4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0.61272893772893777</c:v>
                </c:pt>
                <c:pt idx="1">
                  <c:v>3.6763736263736257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4.9999999999999996E-5</c:v>
                </c:pt>
                <c:pt idx="1">
                  <c:v>4.9800000000000007E-4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0.61474358974358967</c:v>
                </c:pt>
                <c:pt idx="1">
                  <c:v>3.6884615384615382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4.8666666666666666E-5</c:v>
                </c:pt>
                <c:pt idx="1">
                  <c:v>4.9000000000000009E-4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0.61510989010989015</c:v>
                </c:pt>
                <c:pt idx="1">
                  <c:v>3.6906593406593404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5.7333333333333336E-5</c:v>
                </c:pt>
                <c:pt idx="1">
                  <c:v>5.3566666666666671E-4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0.57976190476190481</c:v>
                </c:pt>
                <c:pt idx="1">
                  <c:v>3.4785714285714286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5.7999999999999994E-5</c:v>
                </c:pt>
                <c:pt idx="1">
                  <c:v>5.5533333333333335E-4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0.56904761904761914</c:v>
                </c:pt>
                <c:pt idx="1">
                  <c:v>3.4142857142857146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5.6000000000000006E-5</c:v>
                </c:pt>
                <c:pt idx="1">
                  <c:v>5.4933333333333331E-4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0.57289377289377297</c:v>
                </c:pt>
                <c:pt idx="1">
                  <c:v>3.4373626373626376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7.1333333333333337E-5</c:v>
                </c:pt>
                <c:pt idx="1">
                  <c:v>7.2766666666666661E-4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0.50128205128205128</c:v>
                </c:pt>
                <c:pt idx="1">
                  <c:v>3.0076923076923077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8.7333333333333333E-5</c:v>
                </c:pt>
                <c:pt idx="1">
                  <c:v>7.0266666666666665E-4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0.50668498168498177</c:v>
                </c:pt>
                <c:pt idx="1">
                  <c:v>3.0401098901098904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7.4666666666666661E-5</c:v>
                </c:pt>
                <c:pt idx="1">
                  <c:v>7.1066666666666663E-4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0.50796703296703305</c:v>
                </c:pt>
                <c:pt idx="1">
                  <c:v>3.0478021978021976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2.2266666666666667E-4</c:v>
                </c:pt>
                <c:pt idx="1">
                  <c:v>1.3356666666666666E-3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0.40851648351648356</c:v>
                </c:pt>
                <c:pt idx="1">
                  <c:v>2.4510989010989008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2.42E-4</c:v>
                </c:pt>
                <c:pt idx="1">
                  <c:v>1.2713333333333333E-3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0.41510989010989013</c:v>
                </c:pt>
                <c:pt idx="1">
                  <c:v>2.4906593406593402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2.3266666666666667E-4</c:v>
                </c:pt>
                <c:pt idx="1">
                  <c:v>1.3236666666666668E-3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0.40393772893772895</c:v>
                </c:pt>
                <c:pt idx="1">
                  <c:v>2.4236263736263735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321468</xdr:colOff>
      <xdr:row>4</xdr:row>
      <xdr:rowOff>50006</xdr:rowOff>
    </xdr:from>
    <xdr:to>
      <xdr:col>17</xdr:col>
      <xdr:colOff>359568</xdr:colOff>
      <xdr:row>17</xdr:row>
      <xdr:rowOff>21430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492918</xdr:colOff>
      <xdr:row>3</xdr:row>
      <xdr:rowOff>50006</xdr:rowOff>
    </xdr:from>
    <xdr:to>
      <xdr:col>19</xdr:col>
      <xdr:colOff>511968</xdr:colOff>
      <xdr:row>16</xdr:row>
      <xdr:rowOff>21430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B1" sqref="B1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1.0446111138167826</v>
      </c>
      <c r="E4" s="36">
        <f>'100C'!K25/Ambiente!K25</f>
        <v>1.0419964787078841</v>
      </c>
    </row>
    <row r="5" spans="2:5" x14ac:dyDescent="0.25">
      <c r="B5" s="32">
        <v>2</v>
      </c>
      <c r="C5" s="33">
        <v>200</v>
      </c>
      <c r="D5" s="36">
        <f>'200C'!H25/Ambiente!H25</f>
        <v>1.01982175035309</v>
      </c>
      <c r="E5" s="36">
        <f>'200C'!K25/Ambiente!K25</f>
        <v>0.82466408012951109</v>
      </c>
    </row>
    <row r="6" spans="2:5" x14ac:dyDescent="0.25">
      <c r="B6" s="32">
        <v>3</v>
      </c>
      <c r="C6" s="33">
        <v>300</v>
      </c>
      <c r="D6" s="36">
        <f>'300C'!H25/Ambiente!H25</f>
        <v>0.97993473920031149</v>
      </c>
      <c r="E6" s="36">
        <f>'300C'!K25/Ambiente!K25</f>
        <v>0.56609038669853418</v>
      </c>
    </row>
    <row r="7" spans="2:5" x14ac:dyDescent="0.25">
      <c r="B7" s="32">
        <v>4</v>
      </c>
      <c r="C7" s="33">
        <v>400</v>
      </c>
      <c r="D7" s="36">
        <f>'400C'!H25/Ambiente!H25</f>
        <v>0.91564798129839764</v>
      </c>
      <c r="E7" s="36">
        <f>'400C'!K25/Ambiente!K25</f>
        <v>0.48556305354420409</v>
      </c>
    </row>
    <row r="8" spans="2:5" x14ac:dyDescent="0.25">
      <c r="B8" s="32">
        <v>5</v>
      </c>
      <c r="C8" s="33">
        <v>500</v>
      </c>
      <c r="D8" s="35">
        <f>'500C'!H25/Ambiente!H25</f>
        <v>0.8062143865971847</v>
      </c>
      <c r="E8" s="36">
        <f>'500C'!K25/Ambiente!K25</f>
        <v>0.32935096663398394</v>
      </c>
    </row>
    <row r="9" spans="2:5" x14ac:dyDescent="0.25">
      <c r="B9" s="32">
        <v>6</v>
      </c>
      <c r="C9" s="33">
        <v>600</v>
      </c>
      <c r="D9" s="35">
        <f>'600C'!H25/Ambiente!H25</f>
        <v>0.65285150732966435</v>
      </c>
      <c r="E9" s="36">
        <f>'600C'!K25/Ambiente!K25</f>
        <v>0.15744554484705009</v>
      </c>
    </row>
    <row r="10" spans="2:5" x14ac:dyDescent="0.25">
      <c r="B10" s="32">
        <v>7</v>
      </c>
      <c r="C10" s="33">
        <v>700</v>
      </c>
      <c r="D10" s="35">
        <f>'700C'!H25/Ambiente!H25</f>
        <v>0.34242439000633124</v>
      </c>
      <c r="E10" s="36">
        <f>'700C'!K25/Ambiente!K25</f>
        <v>7.9537136478820603E-2</v>
      </c>
    </row>
    <row r="11" spans="2:5" x14ac:dyDescent="0.25">
      <c r="B11" s="32">
        <v>8</v>
      </c>
      <c r="C11" s="33">
        <v>800</v>
      </c>
      <c r="D11" s="35">
        <f>'800C'!H25/Ambiente!H25</f>
        <v>0.14284322797448007</v>
      </c>
      <c r="E11" s="36" t="e">
        <f>'800C'!K25/Ambiente!K25</f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44128</v>
      </c>
    </row>
    <row r="2" spans="1:10" x14ac:dyDescent="0.25">
      <c r="A2" s="2" t="s">
        <v>15</v>
      </c>
      <c r="B2" s="30">
        <v>0.64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10.119999999999999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1.8534798534798533</v>
      </c>
      <c r="I6" s="43" t="e">
        <f>(H8-H7)/(G8-G7)</f>
        <v>#DIV/0!</v>
      </c>
      <c r="J6" s="15"/>
    </row>
    <row r="7" spans="1:10" x14ac:dyDescent="0.25">
      <c r="B7" s="47"/>
      <c r="C7" s="21">
        <v>0.05</v>
      </c>
      <c r="D7" s="13">
        <f>D6*0.05</f>
        <v>0.50600000000000001</v>
      </c>
      <c r="E7" s="6">
        <v>0</v>
      </c>
      <c r="F7" s="6">
        <v>0</v>
      </c>
      <c r="G7" s="7">
        <f t="shared" ref="G7:G23" si="1">(E7+F7)/(2*150)</f>
        <v>0</v>
      </c>
      <c r="H7" s="8">
        <f t="shared" si="0"/>
        <v>9.2673992673992678E-2</v>
      </c>
      <c r="I7" s="44"/>
    </row>
    <row r="8" spans="1:10" ht="16.5" thickBot="1" x14ac:dyDescent="0.3">
      <c r="B8" s="48"/>
      <c r="C8" s="22">
        <v>0.3</v>
      </c>
      <c r="D8" s="14">
        <f>D6*0.3</f>
        <v>3.0359999999999996</v>
      </c>
      <c r="E8" s="9">
        <v>0</v>
      </c>
      <c r="F8" s="9">
        <v>0</v>
      </c>
      <c r="G8" s="10">
        <f t="shared" si="1"/>
        <v>0</v>
      </c>
      <c r="H8" s="11">
        <f t="shared" si="0"/>
        <v>0.55604395604395596</v>
      </c>
      <c r="I8" s="45"/>
    </row>
    <row r="9" spans="1:10" x14ac:dyDescent="0.25">
      <c r="B9" s="46" t="s">
        <v>9</v>
      </c>
      <c r="C9" s="20" t="s">
        <v>1</v>
      </c>
      <c r="D9" s="23">
        <v>9.26</v>
      </c>
      <c r="E9" s="3" t="s">
        <v>13</v>
      </c>
      <c r="F9" s="3" t="s">
        <v>13</v>
      </c>
      <c r="G9" s="4" t="s">
        <v>13</v>
      </c>
      <c r="H9" s="5">
        <f t="shared" si="0"/>
        <v>1.6959706959706959</v>
      </c>
      <c r="I9" s="43" t="e">
        <f>(H11-H10)/(G11-G10)</f>
        <v>#DIV/0!</v>
      </c>
    </row>
    <row r="10" spans="1:10" x14ac:dyDescent="0.25">
      <c r="B10" s="47"/>
      <c r="C10" s="21">
        <v>0.05</v>
      </c>
      <c r="D10" s="13">
        <f>D9*0.05</f>
        <v>0.46300000000000002</v>
      </c>
      <c r="E10" s="6">
        <v>0</v>
      </c>
      <c r="F10" s="6">
        <v>0</v>
      </c>
      <c r="G10" s="7">
        <f t="shared" si="1"/>
        <v>0</v>
      </c>
      <c r="H10" s="8">
        <f t="shared" si="0"/>
        <v>8.4798534798534803E-2</v>
      </c>
      <c r="I10" s="44"/>
    </row>
    <row r="11" spans="1:10" ht="16.5" thickBot="1" x14ac:dyDescent="0.3">
      <c r="B11" s="48"/>
      <c r="C11" s="22">
        <v>0.3</v>
      </c>
      <c r="D11" s="14">
        <f>D9*0.3</f>
        <v>2.778</v>
      </c>
      <c r="E11" s="9">
        <v>0</v>
      </c>
      <c r="F11" s="9">
        <v>0</v>
      </c>
      <c r="G11" s="10">
        <f t="shared" si="1"/>
        <v>0</v>
      </c>
      <c r="H11" s="11">
        <f t="shared" si="0"/>
        <v>0.50879120879120876</v>
      </c>
      <c r="I11" s="45"/>
    </row>
    <row r="12" spans="1:10" x14ac:dyDescent="0.25">
      <c r="B12" s="46" t="s">
        <v>10</v>
      </c>
      <c r="C12" s="20" t="s">
        <v>1</v>
      </c>
      <c r="D12" s="12">
        <v>9.9499999999999993</v>
      </c>
      <c r="E12" s="3" t="s">
        <v>13</v>
      </c>
      <c r="F12" s="3" t="s">
        <v>13</v>
      </c>
      <c r="G12" s="4" t="s">
        <v>13</v>
      </c>
      <c r="H12" s="5">
        <f t="shared" si="0"/>
        <v>1.8223443223443221</v>
      </c>
      <c r="I12" s="43" t="e">
        <f>(H14-H13)/(G14-G13)</f>
        <v>#DIV/0!</v>
      </c>
    </row>
    <row r="13" spans="1:10" x14ac:dyDescent="0.25">
      <c r="B13" s="47"/>
      <c r="C13" s="21">
        <v>0.05</v>
      </c>
      <c r="D13" s="13">
        <f>D12*0.05</f>
        <v>0.4975</v>
      </c>
      <c r="E13" s="6">
        <v>0</v>
      </c>
      <c r="F13" s="6">
        <v>0</v>
      </c>
      <c r="G13" s="7">
        <f t="shared" si="1"/>
        <v>0</v>
      </c>
      <c r="H13" s="8">
        <f t="shared" si="0"/>
        <v>9.1117216117216113E-2</v>
      </c>
      <c r="I13" s="44"/>
    </row>
    <row r="14" spans="1:10" ht="16.5" thickBot="1" x14ac:dyDescent="0.3">
      <c r="B14" s="48"/>
      <c r="C14" s="22">
        <v>0.3</v>
      </c>
      <c r="D14" s="14">
        <f>D12*0.3</f>
        <v>2.9849999999999999</v>
      </c>
      <c r="E14" s="9">
        <v>0</v>
      </c>
      <c r="F14" s="9">
        <v>0</v>
      </c>
      <c r="G14" s="10">
        <f t="shared" si="1"/>
        <v>0</v>
      </c>
      <c r="H14" s="11">
        <f t="shared" si="0"/>
        <v>0.54670329670329665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1.7905982905982905</v>
      </c>
      <c r="I25" s="37"/>
      <c r="J25" s="26" t="s">
        <v>6</v>
      </c>
      <c r="K25" s="27" t="e">
        <f>AVERAGE(I6,I9,I12)</f>
        <v>#DIV/0!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2" width="10.42578125" style="2" bestFit="1" customWidth="1"/>
    <col min="13" max="16384" width="9" style="2"/>
  </cols>
  <sheetData>
    <row r="1" spans="1:10" x14ac:dyDescent="0.25">
      <c r="A1" s="2" t="s">
        <v>14</v>
      </c>
      <c r="B1" s="16">
        <v>44127</v>
      </c>
    </row>
    <row r="2" spans="1:10" x14ac:dyDescent="0.25">
      <c r="A2" s="2" t="s">
        <v>15</v>
      </c>
      <c r="B2" s="41">
        <v>0.44</v>
      </c>
      <c r="C2" s="40"/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68.540000000000006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12.553113553113555</v>
      </c>
      <c r="I6" s="43">
        <f>(H8-H7)/(G8-G7)</f>
        <v>12290.907525894472</v>
      </c>
      <c r="J6" s="15"/>
    </row>
    <row r="7" spans="1:10" x14ac:dyDescent="0.25">
      <c r="B7" s="47"/>
      <c r="C7" s="21">
        <v>0.05</v>
      </c>
      <c r="D7" s="13">
        <f>D6*0.05</f>
        <v>3.4270000000000005</v>
      </c>
      <c r="E7" s="6">
        <v>5.7999999999999996E-3</v>
      </c>
      <c r="F7" s="6">
        <v>4.5999999999999999E-3</v>
      </c>
      <c r="G7" s="7">
        <f t="shared" ref="G7:G23" si="1">(E7+F7)/(2*150)</f>
        <v>3.4666666666666665E-5</v>
      </c>
      <c r="H7" s="8">
        <f t="shared" si="0"/>
        <v>0.62765567765567776</v>
      </c>
      <c r="I7" s="44"/>
    </row>
    <row r="8" spans="1:10" ht="16.5" thickBot="1" x14ac:dyDescent="0.3">
      <c r="B8" s="48"/>
      <c r="C8" s="22">
        <v>0.3</v>
      </c>
      <c r="D8" s="14">
        <f>D6*0.3</f>
        <v>20.562000000000001</v>
      </c>
      <c r="E8" s="9">
        <v>4.3999999999999997E-2</v>
      </c>
      <c r="F8" s="9">
        <v>4.2999999999999997E-2</v>
      </c>
      <c r="G8" s="10">
        <f t="shared" si="1"/>
        <v>2.9E-4</v>
      </c>
      <c r="H8" s="11">
        <f t="shared" si="0"/>
        <v>3.7659340659340663</v>
      </c>
      <c r="I8" s="45"/>
    </row>
    <row r="9" spans="1:10" x14ac:dyDescent="0.25">
      <c r="B9" s="46" t="s">
        <v>9</v>
      </c>
      <c r="C9" s="20" t="s">
        <v>1</v>
      </c>
      <c r="D9" s="12">
        <v>66.91</v>
      </c>
      <c r="E9" s="3" t="s">
        <v>13</v>
      </c>
      <c r="F9" s="3" t="s">
        <v>13</v>
      </c>
      <c r="G9" s="4" t="s">
        <v>13</v>
      </c>
      <c r="H9" s="5">
        <f t="shared" si="0"/>
        <v>12.254578754578755</v>
      </c>
      <c r="I9" s="43">
        <f>(H11-H10)/(G11-G10)</f>
        <v>11431.510032256298</v>
      </c>
    </row>
    <row r="10" spans="1:10" x14ac:dyDescent="0.25">
      <c r="B10" s="47"/>
      <c r="C10" s="21">
        <v>0.05</v>
      </c>
      <c r="D10" s="13">
        <f>D9*0.05</f>
        <v>3.3454999999999999</v>
      </c>
      <c r="E10" s="6">
        <v>5.7999999999999996E-3</v>
      </c>
      <c r="F10" s="6">
        <v>4.5999999999999999E-3</v>
      </c>
      <c r="G10" s="7">
        <f t="shared" si="1"/>
        <v>3.4666666666666665E-5</v>
      </c>
      <c r="H10" s="8">
        <f t="shared" si="0"/>
        <v>0.61272893772893777</v>
      </c>
      <c r="I10" s="44"/>
    </row>
    <row r="11" spans="1:10" ht="16.5" thickBot="1" x14ac:dyDescent="0.3">
      <c r="B11" s="48"/>
      <c r="C11" s="22">
        <v>0.3</v>
      </c>
      <c r="D11" s="14">
        <f>D9*0.3</f>
        <v>20.072999999999997</v>
      </c>
      <c r="E11" s="9">
        <v>4.5400000000000003E-2</v>
      </c>
      <c r="F11" s="9">
        <v>4.5400000000000003E-2</v>
      </c>
      <c r="G11" s="10">
        <f t="shared" si="1"/>
        <v>3.0266666666666669E-4</v>
      </c>
      <c r="H11" s="11">
        <f t="shared" si="0"/>
        <v>3.6763736263736257</v>
      </c>
      <c r="I11" s="45"/>
    </row>
    <row r="12" spans="1:10" x14ac:dyDescent="0.25">
      <c r="B12" s="46" t="s">
        <v>10</v>
      </c>
      <c r="C12" s="20" t="s">
        <v>1</v>
      </c>
      <c r="D12" s="12">
        <v>69.88</v>
      </c>
      <c r="E12" s="3" t="s">
        <v>13</v>
      </c>
      <c r="F12" s="3" t="s">
        <v>13</v>
      </c>
      <c r="G12" s="4" t="s">
        <v>13</v>
      </c>
      <c r="H12" s="5">
        <f t="shared" si="0"/>
        <v>12.798534798534799</v>
      </c>
      <c r="I12" s="43">
        <f>(H14-H13)/(G14-G13)</f>
        <v>12498.569139194135</v>
      </c>
    </row>
    <row r="13" spans="1:10" x14ac:dyDescent="0.25">
      <c r="B13" s="47"/>
      <c r="C13" s="21">
        <v>0.05</v>
      </c>
      <c r="D13" s="13">
        <f>D12*0.05</f>
        <v>3.4939999999999998</v>
      </c>
      <c r="E13" s="6">
        <v>4.7999999999999996E-3</v>
      </c>
      <c r="F13" s="6">
        <v>4.5999999999999999E-3</v>
      </c>
      <c r="G13" s="7">
        <f t="shared" si="1"/>
        <v>3.1333333333333327E-5</v>
      </c>
      <c r="H13" s="8">
        <f t="shared" si="0"/>
        <v>0.63992673992673987</v>
      </c>
      <c r="I13" s="44"/>
    </row>
    <row r="14" spans="1:10" ht="16.5" thickBot="1" x14ac:dyDescent="0.3">
      <c r="B14" s="48"/>
      <c r="C14" s="22">
        <v>0.3</v>
      </c>
      <c r="D14" s="14">
        <f>D12*0.3</f>
        <v>20.963999999999999</v>
      </c>
      <c r="E14" s="9">
        <v>4.3400000000000001E-2</v>
      </c>
      <c r="F14" s="9">
        <v>4.2799999999999998E-2</v>
      </c>
      <c r="G14" s="10">
        <f t="shared" si="1"/>
        <v>2.8733333333333334E-4</v>
      </c>
      <c r="H14" s="11">
        <f t="shared" si="0"/>
        <v>3.8395604395604388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1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1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1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1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1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1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1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12.535409035409037</v>
      </c>
      <c r="J25" s="26" t="s">
        <v>6</v>
      </c>
      <c r="K25" s="27">
        <f>AVERAGE(I6,I9,I12)</f>
        <v>12073.662232448301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.570312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9" style="2" bestFit="1" customWidth="1"/>
    <col min="12" max="16384" width="9" style="2"/>
  </cols>
  <sheetData>
    <row r="1" spans="1:11" x14ac:dyDescent="0.25">
      <c r="A1" s="2" t="s">
        <v>14</v>
      </c>
      <c r="B1" s="16">
        <v>43902</v>
      </c>
    </row>
    <row r="2" spans="1:11" x14ac:dyDescent="0.25">
      <c r="A2" s="2" t="s">
        <v>15</v>
      </c>
      <c r="B2" s="30">
        <v>0.64</v>
      </c>
    </row>
    <row r="3" spans="1:11" ht="18.75" x14ac:dyDescent="0.25">
      <c r="A3" s="2" t="s">
        <v>22</v>
      </c>
      <c r="B3" s="2" t="s">
        <v>25</v>
      </c>
    </row>
    <row r="4" spans="1:11" ht="16.5" thickBot="1" x14ac:dyDescent="0.3"/>
    <row r="5" spans="1:11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1" x14ac:dyDescent="0.25">
      <c r="B6" s="46" t="s">
        <v>8</v>
      </c>
      <c r="C6" s="20" t="s">
        <v>1</v>
      </c>
      <c r="D6" s="12">
        <v>71.55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13.104395604395604</v>
      </c>
      <c r="I6" s="43">
        <f>(H8-H7)/(G8-G7)</f>
        <v>12698.057756197291</v>
      </c>
      <c r="J6" s="15"/>
    </row>
    <row r="7" spans="1:11" x14ac:dyDescent="0.25">
      <c r="B7" s="47"/>
      <c r="C7" s="21">
        <v>0.05</v>
      </c>
      <c r="D7" s="13">
        <f>D6*0.05</f>
        <v>3.5775000000000001</v>
      </c>
      <c r="E7" s="6">
        <v>5.7999999999999996E-3</v>
      </c>
      <c r="F7" s="6">
        <v>5.4000000000000003E-3</v>
      </c>
      <c r="G7" s="7">
        <f t="shared" ref="G7:G23" si="1">(E7+F7)/(2*150)</f>
        <v>3.7333333333333331E-5</v>
      </c>
      <c r="H7" s="8">
        <f t="shared" si="0"/>
        <v>0.65521978021978022</v>
      </c>
      <c r="I7" s="44"/>
      <c r="K7" s="39"/>
    </row>
    <row r="8" spans="1:11" ht="16.5" thickBot="1" x14ac:dyDescent="0.3">
      <c r="B8" s="48"/>
      <c r="C8" s="22">
        <v>0.3</v>
      </c>
      <c r="D8" s="14">
        <f>D6*0.3</f>
        <v>21.465</v>
      </c>
      <c r="E8" s="9">
        <v>4.3400000000000001E-2</v>
      </c>
      <c r="F8" s="9">
        <v>4.5199999999999997E-2</v>
      </c>
      <c r="G8" s="10">
        <f t="shared" si="1"/>
        <v>2.9533333333333332E-4</v>
      </c>
      <c r="H8" s="11">
        <f t="shared" si="0"/>
        <v>3.9313186813186811</v>
      </c>
      <c r="I8" s="45"/>
    </row>
    <row r="9" spans="1:11" x14ac:dyDescent="0.25">
      <c r="B9" s="46" t="s">
        <v>9</v>
      </c>
      <c r="C9" s="20" t="s">
        <v>1</v>
      </c>
      <c r="D9" s="12">
        <v>71.209999999999994</v>
      </c>
      <c r="E9" s="3" t="s">
        <v>13</v>
      </c>
      <c r="F9" s="3" t="s">
        <v>13</v>
      </c>
      <c r="G9" s="4" t="s">
        <v>13</v>
      </c>
      <c r="H9" s="5">
        <f t="shared" si="0"/>
        <v>13.04212454212454</v>
      </c>
      <c r="I9" s="43">
        <f>(H11-H10)/(G11-G10)</f>
        <v>12508.431466231974</v>
      </c>
    </row>
    <row r="10" spans="1:11" x14ac:dyDescent="0.25">
      <c r="B10" s="47"/>
      <c r="C10" s="21">
        <v>0.05</v>
      </c>
      <c r="D10" s="13">
        <f>D9*0.05</f>
        <v>3.5604999999999998</v>
      </c>
      <c r="E10" s="6">
        <v>5.1999999999999998E-3</v>
      </c>
      <c r="F10" s="6">
        <v>5.4000000000000003E-3</v>
      </c>
      <c r="G10" s="7">
        <f t="shared" si="1"/>
        <v>3.5333333333333336E-5</v>
      </c>
      <c r="H10" s="8">
        <f t="shared" si="0"/>
        <v>0.65210622710622701</v>
      </c>
      <c r="I10" s="44"/>
      <c r="K10" s="39"/>
    </row>
    <row r="11" spans="1:11" ht="16.5" thickBot="1" x14ac:dyDescent="0.3">
      <c r="B11" s="48"/>
      <c r="C11" s="22">
        <v>0.3</v>
      </c>
      <c r="D11" s="14">
        <f>D9*0.3</f>
        <v>21.362999999999996</v>
      </c>
      <c r="E11" s="9">
        <v>4.4200000000000003E-2</v>
      </c>
      <c r="F11" s="9">
        <v>4.4600000000000001E-2</v>
      </c>
      <c r="G11" s="10">
        <f t="shared" si="1"/>
        <v>2.9600000000000004E-4</v>
      </c>
      <c r="H11" s="11">
        <f t="shared" si="0"/>
        <v>3.9126373626373621</v>
      </c>
      <c r="I11" s="45"/>
    </row>
    <row r="12" spans="1:11" x14ac:dyDescent="0.25">
      <c r="B12" s="46" t="s">
        <v>10</v>
      </c>
      <c r="C12" s="20" t="s">
        <v>1</v>
      </c>
      <c r="D12" s="12">
        <v>71.73</v>
      </c>
      <c r="E12" s="3" t="s">
        <v>13</v>
      </c>
      <c r="F12" s="3" t="s">
        <v>13</v>
      </c>
      <c r="G12" s="4" t="s">
        <v>13</v>
      </c>
      <c r="H12" s="5">
        <f t="shared" si="0"/>
        <v>13.137362637362637</v>
      </c>
      <c r="I12" s="43">
        <f>(H14-H13)/(G14-G13)</f>
        <v>12535.651371529237</v>
      </c>
    </row>
    <row r="13" spans="1:11" x14ac:dyDescent="0.25">
      <c r="B13" s="47"/>
      <c r="C13" s="21">
        <v>0.05</v>
      </c>
      <c r="D13" s="13">
        <f>D12*0.05</f>
        <v>3.5865000000000005</v>
      </c>
      <c r="E13" s="6">
        <v>5.5999999999999999E-3</v>
      </c>
      <c r="F13" s="6">
        <v>4.7999999999999996E-3</v>
      </c>
      <c r="G13" s="7">
        <f t="shared" si="1"/>
        <v>3.4666666666666665E-5</v>
      </c>
      <c r="H13" s="8">
        <f t="shared" si="0"/>
        <v>0.65686813186813198</v>
      </c>
      <c r="I13" s="44"/>
      <c r="K13" s="39"/>
    </row>
    <row r="14" spans="1:11" ht="16.5" thickBot="1" x14ac:dyDescent="0.3">
      <c r="B14" s="48"/>
      <c r="C14" s="22">
        <v>0.3</v>
      </c>
      <c r="D14" s="14">
        <f>D12*0.3</f>
        <v>21.519000000000002</v>
      </c>
      <c r="E14" s="9">
        <v>4.48E-2</v>
      </c>
      <c r="F14" s="9">
        <v>4.4200000000000003E-2</v>
      </c>
      <c r="G14" s="10">
        <f t="shared" si="1"/>
        <v>2.9666666666666665E-4</v>
      </c>
      <c r="H14" s="11">
        <f t="shared" si="0"/>
        <v>3.9412087912087914</v>
      </c>
      <c r="I14" s="45"/>
    </row>
    <row r="15" spans="1:11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1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E25" s="42"/>
      <c r="G25" s="24" t="s">
        <v>16</v>
      </c>
      <c r="H25" s="25">
        <f>AVERAGE(H6,H9,H12)</f>
        <v>13.094627594627594</v>
      </c>
      <c r="J25" s="26" t="s">
        <v>6</v>
      </c>
      <c r="K25" s="27">
        <f>AVERAGE(I6,I9,I12)</f>
        <v>12580.713531319501</v>
      </c>
      <c r="L25" s="39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43901</v>
      </c>
    </row>
    <row r="2" spans="1:10" x14ac:dyDescent="0.25">
      <c r="A2" s="2" t="s">
        <v>15</v>
      </c>
      <c r="B2" s="30">
        <v>0.56000000000000005</v>
      </c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70.13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12.844322344322345</v>
      </c>
      <c r="I6" s="43">
        <f>(H8-H7)/(G8-G7)</f>
        <v>10448.201473147243</v>
      </c>
      <c r="J6" s="15"/>
    </row>
    <row r="7" spans="1:10" x14ac:dyDescent="0.25">
      <c r="B7" s="47"/>
      <c r="C7" s="21">
        <v>0.05</v>
      </c>
      <c r="D7" s="13">
        <f>D6*0.05</f>
        <v>3.5065</v>
      </c>
      <c r="E7" s="6">
        <v>6.4000000000000003E-3</v>
      </c>
      <c r="F7" s="6">
        <v>6.6E-3</v>
      </c>
      <c r="G7" s="7">
        <f t="shared" ref="G7:G23" si="1">(E7+F7)/(2*150)</f>
        <v>4.3333333333333334E-5</v>
      </c>
      <c r="H7" s="8">
        <f t="shared" si="0"/>
        <v>0.64221611721611715</v>
      </c>
      <c r="I7" s="44"/>
    </row>
    <row r="8" spans="1:10" ht="16.5" thickBot="1" x14ac:dyDescent="0.3">
      <c r="B8" s="48"/>
      <c r="C8" s="22">
        <v>0.3</v>
      </c>
      <c r="D8" s="14">
        <f>D6*0.3</f>
        <v>21.038999999999998</v>
      </c>
      <c r="E8" s="9">
        <v>5.0799999999999998E-2</v>
      </c>
      <c r="F8" s="9">
        <v>5.4399999999999997E-2</v>
      </c>
      <c r="G8" s="10">
        <f t="shared" si="1"/>
        <v>3.5066666666666661E-4</v>
      </c>
      <c r="H8" s="11">
        <f t="shared" si="0"/>
        <v>3.8532967032967025</v>
      </c>
      <c r="I8" s="45"/>
    </row>
    <row r="9" spans="1:10" x14ac:dyDescent="0.25">
      <c r="B9" s="46" t="s">
        <v>9</v>
      </c>
      <c r="C9" s="20" t="s">
        <v>1</v>
      </c>
      <c r="D9" s="12">
        <v>69.27</v>
      </c>
      <c r="E9" s="3" t="s">
        <v>13</v>
      </c>
      <c r="F9" s="3" t="s">
        <v>13</v>
      </c>
      <c r="G9" s="4" t="s">
        <v>13</v>
      </c>
      <c r="H9" s="5">
        <f t="shared" si="0"/>
        <v>12.686813186813186</v>
      </c>
      <c r="I9" s="43">
        <f>(H11-H10)/(G11-G10)</f>
        <v>9650.2128702940081</v>
      </c>
    </row>
    <row r="10" spans="1:10" x14ac:dyDescent="0.25">
      <c r="B10" s="47"/>
      <c r="C10" s="21">
        <v>0.05</v>
      </c>
      <c r="D10" s="13">
        <f>D9*0.05</f>
        <v>3.4634999999999998</v>
      </c>
      <c r="E10" s="6">
        <v>5.1999999999999998E-3</v>
      </c>
      <c r="F10" s="6">
        <v>5.4000000000000003E-3</v>
      </c>
      <c r="G10" s="7">
        <f t="shared" si="1"/>
        <v>3.5333333333333336E-5</v>
      </c>
      <c r="H10" s="8">
        <f t="shared" si="0"/>
        <v>0.63434065934065931</v>
      </c>
      <c r="I10" s="44"/>
    </row>
    <row r="11" spans="1:10" ht="16.5" thickBot="1" x14ac:dyDescent="0.3">
      <c r="B11" s="48"/>
      <c r="C11" s="22">
        <v>0.3</v>
      </c>
      <c r="D11" s="14">
        <f>D9*0.3</f>
        <v>20.780999999999999</v>
      </c>
      <c r="E11" s="9">
        <v>5.6000000000000001E-2</v>
      </c>
      <c r="F11" s="9">
        <v>5.3199999999999997E-2</v>
      </c>
      <c r="G11" s="10">
        <f t="shared" si="1"/>
        <v>3.6399999999999996E-4</v>
      </c>
      <c r="H11" s="11">
        <f t="shared" si="0"/>
        <v>3.8060439560439558</v>
      </c>
      <c r="I11" s="45"/>
    </row>
    <row r="12" spans="1:10" x14ac:dyDescent="0.25">
      <c r="B12" s="46" t="s">
        <v>10</v>
      </c>
      <c r="C12" s="20" t="s">
        <v>1</v>
      </c>
      <c r="D12" s="49">
        <v>70</v>
      </c>
      <c r="E12" s="3" t="s">
        <v>13</v>
      </c>
      <c r="F12" s="3" t="s">
        <v>13</v>
      </c>
      <c r="G12" s="4" t="s">
        <v>13</v>
      </c>
      <c r="H12" s="5">
        <f t="shared" si="0"/>
        <v>12.820512820512821</v>
      </c>
      <c r="I12" s="43">
        <f>(H14-H13)/(G14-G13)</f>
        <v>9771.732332707943</v>
      </c>
    </row>
    <row r="13" spans="1:10" x14ac:dyDescent="0.25">
      <c r="B13" s="47"/>
      <c r="C13" s="21">
        <v>0.05</v>
      </c>
      <c r="D13" s="50">
        <f>D12*0.05</f>
        <v>3.5</v>
      </c>
      <c r="E13" s="6">
        <v>5.1999999999999998E-3</v>
      </c>
      <c r="F13" s="6">
        <v>5.7999999999999996E-3</v>
      </c>
      <c r="G13" s="7">
        <f t="shared" si="1"/>
        <v>3.6666666666666666E-5</v>
      </c>
      <c r="H13" s="8">
        <f t="shared" si="0"/>
        <v>0.64102564102564108</v>
      </c>
      <c r="I13" s="44"/>
    </row>
    <row r="14" spans="1:10" ht="16.5" thickBot="1" x14ac:dyDescent="0.3">
      <c r="B14" s="48"/>
      <c r="C14" s="22">
        <v>0.3</v>
      </c>
      <c r="D14" s="14">
        <f>D12*0.3</f>
        <v>21</v>
      </c>
      <c r="E14" s="9">
        <v>5.3400000000000003E-2</v>
      </c>
      <c r="F14" s="9">
        <v>5.6000000000000001E-2</v>
      </c>
      <c r="G14" s="10">
        <f t="shared" si="1"/>
        <v>3.6466666666666668E-4</v>
      </c>
      <c r="H14" s="11">
        <f t="shared" si="0"/>
        <v>3.8461538461538463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12.783882783882783</v>
      </c>
      <c r="I25" s="15"/>
      <c r="J25" s="26" t="s">
        <v>6</v>
      </c>
      <c r="K25" s="27">
        <f>AVERAGE(I6,I9,I12)</f>
        <v>9956.7155587163979</v>
      </c>
      <c r="L25" s="39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43906</v>
      </c>
    </row>
    <row r="2" spans="1:10" x14ac:dyDescent="0.25">
      <c r="A2" s="2" t="s">
        <v>15</v>
      </c>
      <c r="B2" s="30">
        <v>0.56999999999999995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66.91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12.254578754578755</v>
      </c>
      <c r="I6" s="43">
        <f>(H8-H7)/(G8-G7)</f>
        <v>6674.6071648032412</v>
      </c>
      <c r="J6" s="15"/>
    </row>
    <row r="7" spans="1:10" x14ac:dyDescent="0.25">
      <c r="B7" s="47"/>
      <c r="C7" s="21">
        <v>0.05</v>
      </c>
      <c r="D7" s="13">
        <f>D6*0.05</f>
        <v>3.3454999999999999</v>
      </c>
      <c r="E7" s="6">
        <v>7.1000000000000004E-3</v>
      </c>
      <c r="F7" s="6">
        <v>7.7999999999999996E-3</v>
      </c>
      <c r="G7" s="7">
        <f t="shared" ref="G7:G23" si="1">(E7+F7)/(2*150)</f>
        <v>4.966666666666667E-5</v>
      </c>
      <c r="H7" s="8">
        <f t="shared" si="0"/>
        <v>0.61272893772893777</v>
      </c>
      <c r="I7" s="44"/>
    </row>
    <row r="8" spans="1:10" ht="16.5" thickBot="1" x14ac:dyDescent="0.3">
      <c r="B8" s="48"/>
      <c r="C8" s="22">
        <v>0.3</v>
      </c>
      <c r="D8" s="14">
        <f>D6*0.3</f>
        <v>20.072999999999997</v>
      </c>
      <c r="E8" s="9">
        <v>7.6200000000000004E-2</v>
      </c>
      <c r="F8" s="9">
        <v>7.6399999999999996E-2</v>
      </c>
      <c r="G8" s="10">
        <f t="shared" si="1"/>
        <v>5.0866666666666671E-4</v>
      </c>
      <c r="H8" s="11">
        <f t="shared" si="0"/>
        <v>3.6763736263736257</v>
      </c>
      <c r="I8" s="45"/>
    </row>
    <row r="9" spans="1:10" x14ac:dyDescent="0.25">
      <c r="B9" s="46" t="s">
        <v>9</v>
      </c>
      <c r="C9" s="20" t="s">
        <v>1</v>
      </c>
      <c r="D9" s="23">
        <v>67.13</v>
      </c>
      <c r="E9" s="3" t="s">
        <v>13</v>
      </c>
      <c r="F9" s="3" t="s">
        <v>13</v>
      </c>
      <c r="G9" s="4" t="s">
        <v>13</v>
      </c>
      <c r="H9" s="5">
        <f t="shared" si="0"/>
        <v>12.294871794871796</v>
      </c>
      <c r="I9" s="43">
        <f>(H11-H10)/(G11-G10)</f>
        <v>6860.9775641025626</v>
      </c>
    </row>
    <row r="10" spans="1:10" x14ac:dyDescent="0.25">
      <c r="B10" s="47"/>
      <c r="C10" s="21">
        <v>0.05</v>
      </c>
      <c r="D10" s="13">
        <f>D9*0.05</f>
        <v>3.3565</v>
      </c>
      <c r="E10" s="6">
        <v>7.7999999999999996E-3</v>
      </c>
      <c r="F10" s="6">
        <v>7.1999999999999998E-3</v>
      </c>
      <c r="G10" s="7">
        <f t="shared" si="1"/>
        <v>4.9999999999999996E-5</v>
      </c>
      <c r="H10" s="8">
        <f t="shared" si="0"/>
        <v>0.61474358974358967</v>
      </c>
      <c r="I10" s="44"/>
    </row>
    <row r="11" spans="1:10" ht="16.5" thickBot="1" x14ac:dyDescent="0.3">
      <c r="B11" s="48"/>
      <c r="C11" s="22">
        <v>0.3</v>
      </c>
      <c r="D11" s="14">
        <f>D9*0.3</f>
        <v>20.138999999999999</v>
      </c>
      <c r="E11" s="9">
        <v>7.46E-2</v>
      </c>
      <c r="F11" s="9">
        <v>7.4800000000000005E-2</v>
      </c>
      <c r="G11" s="10">
        <f t="shared" si="1"/>
        <v>4.9800000000000007E-4</v>
      </c>
      <c r="H11" s="11">
        <f t="shared" si="0"/>
        <v>3.6884615384615382</v>
      </c>
      <c r="I11" s="45"/>
    </row>
    <row r="12" spans="1:10" x14ac:dyDescent="0.25">
      <c r="B12" s="46" t="s">
        <v>10</v>
      </c>
      <c r="C12" s="20" t="s">
        <v>1</v>
      </c>
      <c r="D12" s="12">
        <v>67.17</v>
      </c>
      <c r="E12" s="3" t="s">
        <v>13</v>
      </c>
      <c r="F12" s="3" t="s">
        <v>13</v>
      </c>
      <c r="G12" s="4" t="s">
        <v>13</v>
      </c>
      <c r="H12" s="5">
        <f t="shared" si="0"/>
        <v>12.302197802197803</v>
      </c>
      <c r="I12" s="43">
        <f>(H14-H13)/(G14-G13)</f>
        <v>6968.7676371966381</v>
      </c>
    </row>
    <row r="13" spans="1:10" x14ac:dyDescent="0.25">
      <c r="B13" s="47"/>
      <c r="C13" s="21">
        <v>0.05</v>
      </c>
      <c r="D13" s="13">
        <f>D12*0.05</f>
        <v>3.3585000000000003</v>
      </c>
      <c r="E13" s="6">
        <v>7.4000000000000003E-3</v>
      </c>
      <c r="F13" s="6">
        <v>7.1999999999999998E-3</v>
      </c>
      <c r="G13" s="7">
        <f t="shared" si="1"/>
        <v>4.8666666666666666E-5</v>
      </c>
      <c r="H13" s="8">
        <f t="shared" si="0"/>
        <v>0.61510989010989015</v>
      </c>
      <c r="I13" s="44"/>
    </row>
    <row r="14" spans="1:10" ht="16.5" thickBot="1" x14ac:dyDescent="0.3">
      <c r="B14" s="48"/>
      <c r="C14" s="22">
        <v>0.3</v>
      </c>
      <c r="D14" s="14">
        <f>D12*0.3</f>
        <v>20.151</v>
      </c>
      <c r="E14" s="9">
        <v>7.3700000000000002E-2</v>
      </c>
      <c r="F14" s="9">
        <v>7.3300000000000004E-2</v>
      </c>
      <c r="G14" s="10">
        <f t="shared" si="1"/>
        <v>4.9000000000000009E-4</v>
      </c>
      <c r="H14" s="11">
        <f t="shared" si="0"/>
        <v>3.6906593406593404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12.283882783882783</v>
      </c>
      <c r="I25" s="15"/>
      <c r="J25" s="26" t="s">
        <v>6</v>
      </c>
      <c r="K25" s="27">
        <f>AVERAGE(I6,I9,I12)</f>
        <v>6834.784122034147</v>
      </c>
      <c r="L25" s="39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6"/>
  <sheetViews>
    <sheetView workbookViewId="0">
      <selection activeCell="B1" sqref="B1"/>
    </sheetView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43907</v>
      </c>
    </row>
    <row r="2" spans="1:10" x14ac:dyDescent="0.25">
      <c r="A2" s="2" t="s">
        <v>15</v>
      </c>
      <c r="B2" s="30">
        <v>0.57999999999999996</v>
      </c>
    </row>
    <row r="3" spans="1:10" ht="18.75" x14ac:dyDescent="0.25">
      <c r="A3" s="2" t="s">
        <v>17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63.31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11.595238095238095</v>
      </c>
      <c r="I6" s="43">
        <f>(H8-H7)/(G8-G7)</f>
        <v>6060.2289696366342</v>
      </c>
      <c r="J6" s="15"/>
    </row>
    <row r="7" spans="1:10" x14ac:dyDescent="0.25">
      <c r="B7" s="47"/>
      <c r="C7" s="21">
        <v>0.05</v>
      </c>
      <c r="D7" s="13">
        <f>D6*0.05</f>
        <v>3.1655000000000002</v>
      </c>
      <c r="E7" s="6">
        <v>8.3999999999999995E-3</v>
      </c>
      <c r="F7" s="6">
        <v>8.8000000000000005E-3</v>
      </c>
      <c r="G7" s="7">
        <f t="shared" ref="G7:G23" si="1">(E7+F7)/(2*150)</f>
        <v>5.7333333333333336E-5</v>
      </c>
      <c r="H7" s="8">
        <f t="shared" si="0"/>
        <v>0.57976190476190481</v>
      </c>
      <c r="I7" s="44"/>
    </row>
    <row r="8" spans="1:10" ht="16.5" thickBot="1" x14ac:dyDescent="0.3">
      <c r="B8" s="48"/>
      <c r="C8" s="22">
        <v>0.3</v>
      </c>
      <c r="D8" s="14">
        <f>D6*0.3</f>
        <v>18.992999999999999</v>
      </c>
      <c r="E8" s="9">
        <v>8.0500000000000002E-2</v>
      </c>
      <c r="F8" s="9">
        <v>8.0199999999999994E-2</v>
      </c>
      <c r="G8" s="10">
        <f t="shared" si="1"/>
        <v>5.3566666666666671E-4</v>
      </c>
      <c r="H8" s="11">
        <f t="shared" si="0"/>
        <v>3.4785714285714286</v>
      </c>
      <c r="I8" s="45"/>
    </row>
    <row r="9" spans="1:10" x14ac:dyDescent="0.25">
      <c r="B9" s="46" t="s">
        <v>9</v>
      </c>
      <c r="C9" s="20" t="s">
        <v>1</v>
      </c>
      <c r="D9" s="23">
        <v>62.14</v>
      </c>
      <c r="E9" s="3" t="s">
        <v>13</v>
      </c>
      <c r="F9" s="3" t="s">
        <v>13</v>
      </c>
      <c r="G9" s="4" t="s">
        <v>13</v>
      </c>
      <c r="H9" s="5">
        <f t="shared" si="0"/>
        <v>11.380952380952381</v>
      </c>
      <c r="I9" s="43">
        <f>(H11-H10)/(G11-G10)</f>
        <v>5720.9881271543472</v>
      </c>
    </row>
    <row r="10" spans="1:10" x14ac:dyDescent="0.25">
      <c r="B10" s="47"/>
      <c r="C10" s="21">
        <v>0.05</v>
      </c>
      <c r="D10" s="13">
        <f>D9*0.05</f>
        <v>3.1070000000000002</v>
      </c>
      <c r="E10" s="6">
        <v>8.8000000000000005E-3</v>
      </c>
      <c r="F10" s="6">
        <v>8.6E-3</v>
      </c>
      <c r="G10" s="7">
        <f t="shared" si="1"/>
        <v>5.7999999999999994E-5</v>
      </c>
      <c r="H10" s="8">
        <f t="shared" si="0"/>
        <v>0.56904761904761914</v>
      </c>
      <c r="I10" s="44"/>
    </row>
    <row r="11" spans="1:10" ht="16.5" thickBot="1" x14ac:dyDescent="0.3">
      <c r="B11" s="48"/>
      <c r="C11" s="22">
        <v>0.3</v>
      </c>
      <c r="D11" s="14">
        <f>D9*0.3</f>
        <v>18.641999999999999</v>
      </c>
      <c r="E11" s="9">
        <v>8.3199999999999996E-2</v>
      </c>
      <c r="F11" s="9">
        <v>8.3400000000000002E-2</v>
      </c>
      <c r="G11" s="10">
        <f t="shared" si="1"/>
        <v>5.5533333333333335E-4</v>
      </c>
      <c r="H11" s="11">
        <f t="shared" si="0"/>
        <v>3.4142857142857146</v>
      </c>
      <c r="I11" s="45"/>
    </row>
    <row r="12" spans="1:10" x14ac:dyDescent="0.25">
      <c r="B12" s="46" t="s">
        <v>10</v>
      </c>
      <c r="C12" s="20" t="s">
        <v>1</v>
      </c>
      <c r="D12" s="12">
        <v>62.56</v>
      </c>
      <c r="E12" s="3" t="s">
        <v>13</v>
      </c>
      <c r="F12" s="3" t="s">
        <v>13</v>
      </c>
      <c r="G12" s="4" t="s">
        <v>13</v>
      </c>
      <c r="H12" s="5">
        <f t="shared" si="0"/>
        <v>11.457875457875458</v>
      </c>
      <c r="I12" s="43">
        <f>(H14-H13)/(G14-G13)</f>
        <v>5806.3558063558075</v>
      </c>
    </row>
    <row r="13" spans="1:10" x14ac:dyDescent="0.25">
      <c r="B13" s="47"/>
      <c r="C13" s="21">
        <v>0.05</v>
      </c>
      <c r="D13" s="13">
        <f>D12*0.05</f>
        <v>3.1280000000000001</v>
      </c>
      <c r="E13" s="6">
        <v>8.2000000000000007E-3</v>
      </c>
      <c r="F13" s="6">
        <v>8.6E-3</v>
      </c>
      <c r="G13" s="7">
        <f t="shared" si="1"/>
        <v>5.6000000000000006E-5</v>
      </c>
      <c r="H13" s="8">
        <f t="shared" si="0"/>
        <v>0.57289377289377297</v>
      </c>
      <c r="I13" s="44"/>
    </row>
    <row r="14" spans="1:10" ht="16.5" thickBot="1" x14ac:dyDescent="0.3">
      <c r="B14" s="48"/>
      <c r="C14" s="22">
        <v>0.3</v>
      </c>
      <c r="D14" s="14">
        <f>D12*0.3</f>
        <v>18.768000000000001</v>
      </c>
      <c r="E14" s="9">
        <v>8.2600000000000007E-2</v>
      </c>
      <c r="F14" s="9">
        <v>8.2199999999999995E-2</v>
      </c>
      <c r="G14" s="10">
        <f t="shared" si="1"/>
        <v>5.4933333333333331E-4</v>
      </c>
      <c r="H14" s="11">
        <f t="shared" si="0"/>
        <v>3.4373626373626376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11.478021978021978</v>
      </c>
      <c r="I25" s="37"/>
      <c r="J25" s="26" t="s">
        <v>6</v>
      </c>
      <c r="K25" s="27">
        <f>AVERAGE(I6,I9,I12)</f>
        <v>5862.5243010489294</v>
      </c>
      <c r="L25" s="38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44273</v>
      </c>
    </row>
    <row r="2" spans="1:10" x14ac:dyDescent="0.25">
      <c r="A2" s="2" t="s">
        <v>15</v>
      </c>
      <c r="B2" s="30">
        <v>0.56999999999999995</v>
      </c>
    </row>
    <row r="3" spans="1:10" ht="18.75" x14ac:dyDescent="0.25">
      <c r="A3" s="2" t="s">
        <v>22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54.74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10.025641025641026</v>
      </c>
      <c r="I6" s="43">
        <f>(H8-H7)/(G8-G7)</f>
        <v>3818.80689143259</v>
      </c>
      <c r="J6" s="15"/>
    </row>
    <row r="7" spans="1:10" x14ac:dyDescent="0.25">
      <c r="B7" s="47"/>
      <c r="C7" s="21">
        <v>0.05</v>
      </c>
      <c r="D7" s="13">
        <f>D6*0.05</f>
        <v>2.7370000000000001</v>
      </c>
      <c r="E7" s="6">
        <v>1.12E-2</v>
      </c>
      <c r="F7" s="6">
        <v>1.0200000000000001E-2</v>
      </c>
      <c r="G7" s="7">
        <f t="shared" ref="G7:G23" si="1">(E7+F7)/(2*150)</f>
        <v>7.1333333333333337E-5</v>
      </c>
      <c r="H7" s="8">
        <f t="shared" si="0"/>
        <v>0.50128205128205128</v>
      </c>
      <c r="I7" s="44"/>
    </row>
    <row r="8" spans="1:10" ht="16.5" thickBot="1" x14ac:dyDescent="0.3">
      <c r="B8" s="48"/>
      <c r="C8" s="22">
        <v>0.3</v>
      </c>
      <c r="D8" s="14">
        <f>D6*0.3</f>
        <v>16.422000000000001</v>
      </c>
      <c r="E8" s="9">
        <v>0.1087</v>
      </c>
      <c r="F8" s="9">
        <v>0.1096</v>
      </c>
      <c r="G8" s="10">
        <f t="shared" si="1"/>
        <v>7.2766666666666661E-4</v>
      </c>
      <c r="H8" s="11">
        <f t="shared" si="0"/>
        <v>3.0076923076923077</v>
      </c>
      <c r="I8" s="45"/>
    </row>
    <row r="9" spans="1:10" x14ac:dyDescent="0.25">
      <c r="B9" s="46" t="s">
        <v>9</v>
      </c>
      <c r="C9" s="20" t="s">
        <v>1</v>
      </c>
      <c r="D9" s="12">
        <v>55.33</v>
      </c>
      <c r="E9" s="3" t="s">
        <v>13</v>
      </c>
      <c r="F9" s="3" t="s">
        <v>13</v>
      </c>
      <c r="G9" s="4" t="s">
        <v>13</v>
      </c>
      <c r="H9" s="5">
        <f t="shared" si="0"/>
        <v>10.133699633699633</v>
      </c>
      <c r="I9" s="43">
        <f>(H11-H10)/(G11-G10)</f>
        <v>4117.1585727382053</v>
      </c>
    </row>
    <row r="10" spans="1:10" x14ac:dyDescent="0.25">
      <c r="B10" s="47"/>
      <c r="C10" s="21">
        <v>0.05</v>
      </c>
      <c r="D10" s="13">
        <f>D9*0.05</f>
        <v>2.7665000000000002</v>
      </c>
      <c r="E10" s="6">
        <v>1.2999999999999999E-2</v>
      </c>
      <c r="F10" s="6">
        <v>1.32E-2</v>
      </c>
      <c r="G10" s="7">
        <f t="shared" si="1"/>
        <v>8.7333333333333333E-5</v>
      </c>
      <c r="H10" s="8">
        <f t="shared" si="0"/>
        <v>0.50668498168498177</v>
      </c>
      <c r="I10" s="44"/>
    </row>
    <row r="11" spans="1:10" ht="16.5" thickBot="1" x14ac:dyDescent="0.3">
      <c r="B11" s="48"/>
      <c r="C11" s="22">
        <v>0.3</v>
      </c>
      <c r="D11" s="14">
        <f>D9*0.3</f>
        <v>16.599</v>
      </c>
      <c r="E11" s="9">
        <v>0.1056</v>
      </c>
      <c r="F11" s="9">
        <v>0.1052</v>
      </c>
      <c r="G11" s="10">
        <f t="shared" si="1"/>
        <v>7.0266666666666665E-4</v>
      </c>
      <c r="H11" s="11">
        <f t="shared" si="0"/>
        <v>3.0401098901098904</v>
      </c>
      <c r="I11" s="45"/>
    </row>
    <row r="12" spans="1:10" x14ac:dyDescent="0.25">
      <c r="B12" s="46" t="s">
        <v>10</v>
      </c>
      <c r="C12" s="20" t="s">
        <v>1</v>
      </c>
      <c r="D12" s="12">
        <v>55.47</v>
      </c>
      <c r="E12" s="3" t="s">
        <v>13</v>
      </c>
      <c r="F12" s="3" t="s">
        <v>13</v>
      </c>
      <c r="G12" s="4" t="s">
        <v>13</v>
      </c>
      <c r="H12" s="5">
        <f t="shared" si="0"/>
        <v>10.159340659340659</v>
      </c>
      <c r="I12" s="43">
        <f>(H14-H13)/(G14-G13)</f>
        <v>3993.451517036423</v>
      </c>
    </row>
    <row r="13" spans="1:10" x14ac:dyDescent="0.25">
      <c r="B13" s="47"/>
      <c r="C13" s="21">
        <v>0.05</v>
      </c>
      <c r="D13" s="13">
        <f>D12*0.05</f>
        <v>2.7735000000000003</v>
      </c>
      <c r="E13" s="6">
        <v>1.18E-2</v>
      </c>
      <c r="F13" s="6">
        <v>1.06E-2</v>
      </c>
      <c r="G13" s="7">
        <f t="shared" si="1"/>
        <v>7.4666666666666661E-5</v>
      </c>
      <c r="H13" s="8">
        <f t="shared" si="0"/>
        <v>0.50796703296703305</v>
      </c>
      <c r="I13" s="44"/>
    </row>
    <row r="14" spans="1:10" ht="16.5" thickBot="1" x14ac:dyDescent="0.3">
      <c r="B14" s="48"/>
      <c r="C14" s="22">
        <v>0.3</v>
      </c>
      <c r="D14" s="14">
        <f>D12*0.3</f>
        <v>16.640999999999998</v>
      </c>
      <c r="E14" s="9">
        <v>0.112</v>
      </c>
      <c r="F14" s="9">
        <v>0.1012</v>
      </c>
      <c r="G14" s="10">
        <f t="shared" si="1"/>
        <v>7.1066666666666663E-4</v>
      </c>
      <c r="H14" s="11">
        <f t="shared" si="0"/>
        <v>3.0478021978021976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10.106227106227104</v>
      </c>
      <c r="I25" s="37"/>
      <c r="J25" s="26" t="s">
        <v>6</v>
      </c>
      <c r="K25" s="27">
        <f>AVERAGE(I6,I9,I12)</f>
        <v>3976.4723270690724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44124</v>
      </c>
    </row>
    <row r="2" spans="1:10" x14ac:dyDescent="0.25">
      <c r="A2" s="2" t="s">
        <v>15</v>
      </c>
      <c r="B2" s="30">
        <v>0.63</v>
      </c>
    </row>
    <row r="3" spans="1:10" ht="18.75" x14ac:dyDescent="0.25">
      <c r="A3" s="2" t="s">
        <v>22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44.61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8.1703296703296697</v>
      </c>
      <c r="I6" s="43">
        <f>(H8-H7)/(G8-G7)</f>
        <v>1835.2043284657839</v>
      </c>
      <c r="J6" s="15"/>
    </row>
    <row r="7" spans="1:10" x14ac:dyDescent="0.25">
      <c r="B7" s="47"/>
      <c r="C7" s="21">
        <v>0.05</v>
      </c>
      <c r="D7" s="13">
        <f>D6*0.05</f>
        <v>2.2305000000000001</v>
      </c>
      <c r="E7" s="6">
        <v>3.6200000000000003E-2</v>
      </c>
      <c r="F7" s="6">
        <v>3.0599999999999999E-2</v>
      </c>
      <c r="G7" s="7">
        <f t="shared" ref="G7:G23" si="1">(E7+F7)/(2*150)</f>
        <v>2.2266666666666667E-4</v>
      </c>
      <c r="H7" s="8">
        <f t="shared" si="0"/>
        <v>0.40851648351648356</v>
      </c>
      <c r="I7" s="44"/>
    </row>
    <row r="8" spans="1:10" ht="16.5" thickBot="1" x14ac:dyDescent="0.3">
      <c r="B8" s="48"/>
      <c r="C8" s="22">
        <v>0.3</v>
      </c>
      <c r="D8" s="14">
        <f>D6*0.3</f>
        <v>13.382999999999999</v>
      </c>
      <c r="E8" s="9">
        <v>0.2006</v>
      </c>
      <c r="F8" s="9">
        <v>0.2001</v>
      </c>
      <c r="G8" s="10">
        <f t="shared" si="1"/>
        <v>1.3356666666666666E-3</v>
      </c>
      <c r="H8" s="11">
        <f t="shared" si="0"/>
        <v>2.4510989010989008</v>
      </c>
      <c r="I8" s="45"/>
    </row>
    <row r="9" spans="1:10" x14ac:dyDescent="0.25">
      <c r="B9" s="46" t="s">
        <v>9</v>
      </c>
      <c r="C9" s="20" t="s">
        <v>1</v>
      </c>
      <c r="D9" s="12">
        <v>45.33</v>
      </c>
      <c r="E9" s="3" t="s">
        <v>13</v>
      </c>
      <c r="F9" s="3" t="s">
        <v>13</v>
      </c>
      <c r="G9" s="4" t="s">
        <v>13</v>
      </c>
      <c r="H9" s="5">
        <f t="shared" si="0"/>
        <v>8.3021978021978029</v>
      </c>
      <c r="I9" s="43">
        <f>(H11-H10)/(G11-G10)</f>
        <v>2016.4016682799065</v>
      </c>
    </row>
    <row r="10" spans="1:10" x14ac:dyDescent="0.25">
      <c r="B10" s="47"/>
      <c r="C10" s="21">
        <v>0.05</v>
      </c>
      <c r="D10" s="13">
        <f>D9*0.05</f>
        <v>2.2665000000000002</v>
      </c>
      <c r="E10" s="6">
        <v>3.6200000000000003E-2</v>
      </c>
      <c r="F10" s="6">
        <v>3.6400000000000002E-2</v>
      </c>
      <c r="G10" s="7">
        <f t="shared" si="1"/>
        <v>2.42E-4</v>
      </c>
      <c r="H10" s="8">
        <f t="shared" si="0"/>
        <v>0.41510989010989013</v>
      </c>
      <c r="I10" s="44"/>
    </row>
    <row r="11" spans="1:10" ht="16.5" thickBot="1" x14ac:dyDescent="0.3">
      <c r="B11" s="48"/>
      <c r="C11" s="22">
        <v>0.3</v>
      </c>
      <c r="D11" s="14">
        <f>D9*0.3</f>
        <v>13.598999999999998</v>
      </c>
      <c r="E11" s="9">
        <v>0.1908</v>
      </c>
      <c r="F11" s="9">
        <v>0.19059999999999999</v>
      </c>
      <c r="G11" s="10">
        <f t="shared" si="1"/>
        <v>1.2713333333333333E-3</v>
      </c>
      <c r="H11" s="11">
        <f t="shared" si="0"/>
        <v>2.4906593406593402</v>
      </c>
      <c r="I11" s="45"/>
    </row>
    <row r="12" spans="1:10" x14ac:dyDescent="0.25">
      <c r="B12" s="46" t="s">
        <v>10</v>
      </c>
      <c r="C12" s="20" t="s">
        <v>1</v>
      </c>
      <c r="D12" s="12">
        <v>44.11</v>
      </c>
      <c r="E12" s="3" t="s">
        <v>13</v>
      </c>
      <c r="F12" s="3" t="s">
        <v>13</v>
      </c>
      <c r="G12" s="4" t="s">
        <v>13</v>
      </c>
      <c r="H12" s="5">
        <f t="shared" si="0"/>
        <v>8.0787545787545785</v>
      </c>
      <c r="I12" s="43">
        <f>(H14-H13)/(G14-G13)</f>
        <v>1851.226988715531</v>
      </c>
    </row>
    <row r="13" spans="1:10" x14ac:dyDescent="0.25">
      <c r="B13" s="47"/>
      <c r="C13" s="21">
        <v>0.05</v>
      </c>
      <c r="D13" s="13">
        <f>D12*0.05</f>
        <v>2.2055000000000002</v>
      </c>
      <c r="E13" s="6">
        <v>3.7199999999999997E-2</v>
      </c>
      <c r="F13" s="6">
        <v>3.2599999999999997E-2</v>
      </c>
      <c r="G13" s="7">
        <f t="shared" si="1"/>
        <v>2.3266666666666667E-4</v>
      </c>
      <c r="H13" s="8">
        <f t="shared" si="0"/>
        <v>0.40393772893772895</v>
      </c>
      <c r="I13" s="44"/>
    </row>
    <row r="14" spans="1:10" ht="16.5" thickBot="1" x14ac:dyDescent="0.3">
      <c r="B14" s="48"/>
      <c r="C14" s="22">
        <v>0.3</v>
      </c>
      <c r="D14" s="14">
        <f>D12*0.3</f>
        <v>13.232999999999999</v>
      </c>
      <c r="E14" s="9">
        <v>0.19819999999999999</v>
      </c>
      <c r="F14" s="9">
        <v>0.19889999999999999</v>
      </c>
      <c r="G14" s="10">
        <f t="shared" si="1"/>
        <v>1.3236666666666668E-3</v>
      </c>
      <c r="H14" s="11">
        <f t="shared" si="0"/>
        <v>2.4236263736263735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8.1837606837606831</v>
      </c>
      <c r="I25" s="37"/>
      <c r="J25" s="26" t="s">
        <v>6</v>
      </c>
      <c r="K25" s="27">
        <f>AVERAGE(I6,I9,I12)</f>
        <v>1900.9443284870738</v>
      </c>
      <c r="L25" s="38"/>
    </row>
    <row r="26" spans="1:12" x14ac:dyDescent="0.25">
      <c r="A26" s="28"/>
      <c r="B26" s="29"/>
      <c r="C26" s="28"/>
      <c r="G26" s="24"/>
      <c r="H26" s="25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44125</v>
      </c>
    </row>
    <row r="2" spans="1:10" x14ac:dyDescent="0.25">
      <c r="A2" s="2" t="s">
        <v>15</v>
      </c>
      <c r="B2" s="30">
        <v>0.68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6" t="s">
        <v>8</v>
      </c>
      <c r="C6" s="20" t="s">
        <v>1</v>
      </c>
      <c r="D6" s="12">
        <v>23.21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4.2509157509157509</v>
      </c>
      <c r="I6" s="43">
        <f>(H8-H7)/(G8-G7)</f>
        <v>933.856711536852</v>
      </c>
      <c r="J6" s="15"/>
    </row>
    <row r="7" spans="1:10" x14ac:dyDescent="0.25">
      <c r="B7" s="47"/>
      <c r="C7" s="21">
        <v>0.05</v>
      </c>
      <c r="D7" s="13">
        <f>D6*0.05</f>
        <v>1.1605000000000001</v>
      </c>
      <c r="E7" s="6">
        <v>5.62E-2</v>
      </c>
      <c r="F7" s="6">
        <v>5.8400000000000001E-2</v>
      </c>
      <c r="G7" s="7">
        <f t="shared" ref="G7:G23" si="1">(E7+F7)/(2*150)</f>
        <v>3.8200000000000002E-4</v>
      </c>
      <c r="H7" s="8">
        <f t="shared" si="0"/>
        <v>0.21254578754578757</v>
      </c>
      <c r="I7" s="44"/>
    </row>
    <row r="8" spans="1:10" ht="16.5" thickBot="1" x14ac:dyDescent="0.3">
      <c r="B8" s="48"/>
      <c r="C8" s="22">
        <v>0.3</v>
      </c>
      <c r="D8" s="14">
        <f>D6*0.3</f>
        <v>6.9630000000000001</v>
      </c>
      <c r="E8" s="9">
        <v>0.2296</v>
      </c>
      <c r="F8" s="9">
        <v>0.22639999999999999</v>
      </c>
      <c r="G8" s="10">
        <f t="shared" si="1"/>
        <v>1.5199999999999999E-3</v>
      </c>
      <c r="H8" s="11">
        <f t="shared" si="0"/>
        <v>1.2752747252747252</v>
      </c>
      <c r="I8" s="45"/>
    </row>
    <row r="9" spans="1:10" x14ac:dyDescent="0.25">
      <c r="B9" s="46" t="s">
        <v>9</v>
      </c>
      <c r="C9" s="20" t="s">
        <v>1</v>
      </c>
      <c r="D9" s="12">
        <v>23.01</v>
      </c>
      <c r="E9" s="3" t="s">
        <v>13</v>
      </c>
      <c r="F9" s="3" t="s">
        <v>13</v>
      </c>
      <c r="G9" s="4" t="s">
        <v>13</v>
      </c>
      <c r="H9" s="5">
        <f t="shared" si="0"/>
        <v>4.2142857142857144</v>
      </c>
      <c r="I9" s="43">
        <f>(H11-H10)/(G11-G10)</f>
        <v>858.19014002560061</v>
      </c>
    </row>
    <row r="10" spans="1:10" x14ac:dyDescent="0.25">
      <c r="B10" s="47"/>
      <c r="C10" s="21">
        <v>0.05</v>
      </c>
      <c r="D10" s="13">
        <f>D9*0.05</f>
        <v>1.1505000000000001</v>
      </c>
      <c r="E10" s="6">
        <v>5.2400000000000002E-2</v>
      </c>
      <c r="F10" s="6">
        <v>5.3400000000000003E-2</v>
      </c>
      <c r="G10" s="7">
        <f t="shared" si="1"/>
        <v>3.5266666666666671E-4</v>
      </c>
      <c r="H10" s="8">
        <f t="shared" si="0"/>
        <v>0.21071428571428574</v>
      </c>
      <c r="I10" s="44"/>
    </row>
    <row r="11" spans="1:10" ht="16.5" thickBot="1" x14ac:dyDescent="0.3">
      <c r="B11" s="48"/>
      <c r="C11" s="22">
        <v>0.3</v>
      </c>
      <c r="D11" s="14">
        <f>D9*0.3</f>
        <v>6.9030000000000005</v>
      </c>
      <c r="E11" s="9">
        <v>0.23180000000000001</v>
      </c>
      <c r="F11" s="9">
        <v>0.24229999999999999</v>
      </c>
      <c r="G11" s="10">
        <f t="shared" si="1"/>
        <v>1.5803333333333331E-3</v>
      </c>
      <c r="H11" s="11">
        <f t="shared" si="0"/>
        <v>1.2642857142857145</v>
      </c>
      <c r="I11" s="45"/>
    </row>
    <row r="12" spans="1:10" x14ac:dyDescent="0.25">
      <c r="B12" s="46" t="s">
        <v>10</v>
      </c>
      <c r="C12" s="20" t="s">
        <v>1</v>
      </c>
      <c r="D12" s="12">
        <v>24.09</v>
      </c>
      <c r="E12" s="3" t="s">
        <v>13</v>
      </c>
      <c r="F12" s="3" t="s">
        <v>13</v>
      </c>
      <c r="G12" s="4" t="s">
        <v>13</v>
      </c>
      <c r="H12" s="5">
        <f t="shared" si="0"/>
        <v>4.4120879120879124</v>
      </c>
      <c r="I12" s="43">
        <f>(H14-H13)/(G14-G13)</f>
        <v>1088.8667107818144</v>
      </c>
    </row>
    <row r="13" spans="1:10" x14ac:dyDescent="0.25">
      <c r="B13" s="47"/>
      <c r="C13" s="21">
        <v>0.05</v>
      </c>
      <c r="D13" s="13">
        <f>D12*0.05</f>
        <v>1.2045000000000001</v>
      </c>
      <c r="E13" s="6">
        <v>5.2900000000000003E-2</v>
      </c>
      <c r="F13" s="6">
        <v>5.3400000000000003E-2</v>
      </c>
      <c r="G13" s="7">
        <f t="shared" si="1"/>
        <v>3.5433333333333334E-4</v>
      </c>
      <c r="H13" s="8">
        <f t="shared" si="0"/>
        <v>0.22060439560439563</v>
      </c>
      <c r="I13" s="44"/>
    </row>
    <row r="14" spans="1:10" ht="16.5" thickBot="1" x14ac:dyDescent="0.3">
      <c r="B14" s="48"/>
      <c r="C14" s="22">
        <v>0.3</v>
      </c>
      <c r="D14" s="14">
        <f>D12*0.3</f>
        <v>7.2269999999999994</v>
      </c>
      <c r="E14" s="9">
        <v>0.20180000000000001</v>
      </c>
      <c r="F14" s="9">
        <v>0.2084</v>
      </c>
      <c r="G14" s="10">
        <f t="shared" si="1"/>
        <v>1.3673333333333335E-3</v>
      </c>
      <c r="H14" s="11">
        <f t="shared" si="0"/>
        <v>1.3236263736263736</v>
      </c>
      <c r="I14" s="45"/>
    </row>
    <row r="15" spans="1:10" x14ac:dyDescent="0.25">
      <c r="B15" s="46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3" t="e">
        <f>(H17-H16)/(G17-G16)</f>
        <v>#DIV/0!</v>
      </c>
    </row>
    <row r="16" spans="1:10" x14ac:dyDescent="0.25">
      <c r="B16" s="47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4"/>
    </row>
    <row r="17" spans="1:12" ht="16.5" thickBot="1" x14ac:dyDescent="0.3">
      <c r="B17" s="48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5"/>
    </row>
    <row r="18" spans="1:12" x14ac:dyDescent="0.25">
      <c r="B18" s="46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3" t="e">
        <f>(H20-H19)/(G20-G19)</f>
        <v>#DIV/0!</v>
      </c>
    </row>
    <row r="19" spans="1:12" x14ac:dyDescent="0.25">
      <c r="B19" s="47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4"/>
    </row>
    <row r="20" spans="1:12" ht="16.5" thickBot="1" x14ac:dyDescent="0.3">
      <c r="B20" s="48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5"/>
    </row>
    <row r="21" spans="1:12" x14ac:dyDescent="0.25">
      <c r="B21" s="46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3" t="e">
        <f>(H23-H22)/(G23-G22)</f>
        <v>#DIV/0!</v>
      </c>
    </row>
    <row r="22" spans="1:12" x14ac:dyDescent="0.25">
      <c r="B22" s="47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4"/>
    </row>
    <row r="23" spans="1:12" ht="16.5" thickBot="1" x14ac:dyDescent="0.3">
      <c r="B23" s="48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5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4.2924297924297923</v>
      </c>
      <c r="I25" s="37"/>
      <c r="J25" s="26" t="s">
        <v>6</v>
      </c>
      <c r="K25" s="27">
        <f>AVERAGE(I6,I9,I12)</f>
        <v>960.30452078142241</v>
      </c>
      <c r="L25" s="38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2023-04-08T23:09:12Z</dcterms:modified>
</cp:coreProperties>
</file>