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d129375e4439b47/Desktop/UFSCar/Mestrado/FAPESP/Dados/Amendoim/"/>
    </mc:Choice>
  </mc:AlternateContent>
  <xr:revisionPtr revIDLastSave="1092" documentId="8_{889879D2-2C86-487E-B2C7-333ED6BA7A88}" xr6:coauthVersionLast="47" xr6:coauthVersionMax="47" xr10:uidLastSave="{23C54150-5CA3-49CE-A425-EE5D2D4858B9}"/>
  <bookViews>
    <workbookView xWindow="-120" yWindow="-120" windowWidth="20730" windowHeight="11040" activeTab="1" xr2:uid="{CB76BB56-3753-4C37-B1C5-AB24575B3204}"/>
  </bookViews>
  <sheets>
    <sheet name="CLOMAZONE" sheetId="1" r:id="rId1"/>
    <sheet name="INDAZIFLAM" sheetId="2" r:id="rId2"/>
    <sheet name="SULFENTRAZON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9" i="3" l="1"/>
  <c r="N15" i="3"/>
  <c r="W10" i="3"/>
  <c r="N19" i="3"/>
  <c r="V12" i="3"/>
  <c r="M6" i="3"/>
  <c r="W12" i="1"/>
  <c r="W8" i="1"/>
  <c r="W9" i="1"/>
  <c r="W10" i="1"/>
  <c r="W11" i="1"/>
  <c r="W7" i="1"/>
  <c r="S13" i="1"/>
  <c r="T13" i="1"/>
  <c r="U13" i="1"/>
  <c r="V13" i="1"/>
  <c r="R13" i="1"/>
  <c r="S13" i="2"/>
  <c r="T13" i="2"/>
  <c r="U13" i="2"/>
  <c r="V13" i="2"/>
  <c r="R13" i="2"/>
  <c r="W8" i="2"/>
  <c r="W9" i="2"/>
  <c r="W10" i="2"/>
  <c r="W11" i="2"/>
  <c r="W12" i="2"/>
  <c r="W7" i="2"/>
  <c r="V12" i="2"/>
  <c r="V11" i="2"/>
  <c r="V10" i="2"/>
  <c r="V9" i="2"/>
  <c r="V8" i="2"/>
  <c r="N5" i="3"/>
  <c r="N6" i="3"/>
  <c r="N7" i="3"/>
  <c r="N8" i="3"/>
  <c r="N9" i="3"/>
  <c r="N10" i="3"/>
  <c r="N11" i="3"/>
  <c r="N12" i="3"/>
  <c r="N13" i="3"/>
  <c r="N14" i="3"/>
  <c r="N16" i="3"/>
  <c r="N17" i="3"/>
  <c r="N18" i="3"/>
  <c r="N20" i="3"/>
  <c r="N21" i="3"/>
  <c r="N22" i="3"/>
  <c r="N23" i="3"/>
  <c r="N24" i="3"/>
  <c r="N25" i="3"/>
  <c r="N26" i="3"/>
  <c r="N27" i="3"/>
  <c r="N28" i="3"/>
  <c r="N4" i="3"/>
  <c r="N28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4" i="2"/>
  <c r="N28" i="1"/>
  <c r="N5" i="1"/>
  <c r="N6" i="1"/>
  <c r="N7" i="1"/>
  <c r="V12" i="1" s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V9" i="1" s="1"/>
  <c r="N21" i="1"/>
  <c r="N22" i="1"/>
  <c r="N23" i="1"/>
  <c r="N24" i="1"/>
  <c r="N25" i="1"/>
  <c r="V8" i="1" s="1"/>
  <c r="N26" i="1"/>
  <c r="N27" i="1"/>
  <c r="N4" i="1"/>
  <c r="K18" i="3"/>
  <c r="M15" i="3"/>
  <c r="M16" i="3"/>
  <c r="M26" i="3"/>
  <c r="L10" i="3"/>
  <c r="M13" i="3"/>
  <c r="M10" i="3"/>
  <c r="S8" i="1"/>
  <c r="K26" i="1"/>
  <c r="T8" i="1"/>
  <c r="U8" i="1"/>
  <c r="T9" i="1"/>
  <c r="U9" i="1"/>
  <c r="T10" i="1"/>
  <c r="U10" i="1"/>
  <c r="T11" i="1"/>
  <c r="U11" i="1"/>
  <c r="T12" i="1"/>
  <c r="U12" i="1"/>
  <c r="R8" i="1"/>
  <c r="R10" i="1"/>
  <c r="K16" i="2"/>
  <c r="K17" i="2"/>
  <c r="L22" i="2"/>
  <c r="T9" i="2"/>
  <c r="T10" i="2"/>
  <c r="L9" i="2"/>
  <c r="S12" i="2"/>
  <c r="T12" i="2"/>
  <c r="U12" i="2"/>
  <c r="S11" i="2"/>
  <c r="S9" i="2"/>
  <c r="S8" i="2"/>
  <c r="T8" i="2"/>
  <c r="R8" i="2"/>
  <c r="R9" i="2"/>
  <c r="R11" i="2"/>
  <c r="R12" i="2"/>
  <c r="U8" i="3"/>
  <c r="L26" i="3"/>
  <c r="M14" i="3"/>
  <c r="L20" i="3"/>
  <c r="L22" i="3"/>
  <c r="M21" i="3"/>
  <c r="M20" i="3"/>
  <c r="K4" i="3"/>
  <c r="L4" i="3"/>
  <c r="U12" i="3" s="1"/>
  <c r="M4" i="3"/>
  <c r="K5" i="3"/>
  <c r="L5" i="3"/>
  <c r="M5" i="3"/>
  <c r="K6" i="3"/>
  <c r="L6" i="3"/>
  <c r="K7" i="3"/>
  <c r="L7" i="3"/>
  <c r="M7" i="3"/>
  <c r="K8" i="3"/>
  <c r="L8" i="3"/>
  <c r="M8" i="3"/>
  <c r="K9" i="3"/>
  <c r="L9" i="3"/>
  <c r="M9" i="3"/>
  <c r="K10" i="3"/>
  <c r="K11" i="3"/>
  <c r="L11" i="3"/>
  <c r="M11" i="3"/>
  <c r="V11" i="3" s="1"/>
  <c r="K12" i="3"/>
  <c r="L12" i="3"/>
  <c r="M12" i="3"/>
  <c r="K13" i="3"/>
  <c r="L13" i="3"/>
  <c r="K14" i="3"/>
  <c r="L14" i="3"/>
  <c r="K15" i="3"/>
  <c r="L15" i="3"/>
  <c r="K16" i="3"/>
  <c r="L16" i="3"/>
  <c r="K17" i="3"/>
  <c r="L17" i="3"/>
  <c r="M17" i="3"/>
  <c r="L18" i="3"/>
  <c r="M18" i="3"/>
  <c r="K19" i="3"/>
  <c r="L19" i="3"/>
  <c r="M19" i="3"/>
  <c r="K20" i="3"/>
  <c r="K21" i="3"/>
  <c r="L21" i="3"/>
  <c r="K22" i="3"/>
  <c r="M22" i="3"/>
  <c r="K23" i="3"/>
  <c r="L23" i="3"/>
  <c r="M23" i="3"/>
  <c r="V9" i="3" s="1"/>
  <c r="K24" i="3"/>
  <c r="L24" i="3"/>
  <c r="M24" i="3"/>
  <c r="K25" i="3"/>
  <c r="L25" i="3"/>
  <c r="M25" i="3"/>
  <c r="K26" i="3"/>
  <c r="K27" i="3"/>
  <c r="L27" i="3"/>
  <c r="M27" i="3"/>
  <c r="K28" i="3"/>
  <c r="L28" i="3"/>
  <c r="M28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4" i="3"/>
  <c r="M28" i="1"/>
  <c r="L28" i="1"/>
  <c r="K28" i="1"/>
  <c r="M27" i="1"/>
  <c r="L27" i="1"/>
  <c r="K27" i="1"/>
  <c r="M26" i="1"/>
  <c r="L26" i="1"/>
  <c r="M25" i="1"/>
  <c r="L25" i="1"/>
  <c r="K25" i="1"/>
  <c r="M24" i="1"/>
  <c r="L24" i="1"/>
  <c r="K24" i="1"/>
  <c r="M23" i="1"/>
  <c r="L23" i="1"/>
  <c r="K23" i="1"/>
  <c r="M22" i="1"/>
  <c r="L22" i="1"/>
  <c r="K22" i="1"/>
  <c r="M21" i="1"/>
  <c r="L21" i="1"/>
  <c r="K21" i="1"/>
  <c r="M20" i="1"/>
  <c r="L20" i="1"/>
  <c r="K20" i="1"/>
  <c r="M19" i="1"/>
  <c r="L19" i="1"/>
  <c r="K19" i="1"/>
  <c r="M18" i="1"/>
  <c r="L18" i="1"/>
  <c r="K18" i="1"/>
  <c r="M17" i="1"/>
  <c r="L17" i="1"/>
  <c r="K17" i="1"/>
  <c r="M16" i="1"/>
  <c r="L16" i="1"/>
  <c r="K16" i="1"/>
  <c r="M15" i="1"/>
  <c r="L15" i="1"/>
  <c r="K15" i="1"/>
  <c r="M14" i="1"/>
  <c r="L14" i="1"/>
  <c r="K14" i="1"/>
  <c r="M13" i="1"/>
  <c r="L13" i="1"/>
  <c r="K13" i="1"/>
  <c r="M12" i="1"/>
  <c r="L12" i="1"/>
  <c r="K12" i="1"/>
  <c r="M11" i="1"/>
  <c r="L11" i="1"/>
  <c r="K11" i="1"/>
  <c r="M10" i="1"/>
  <c r="L10" i="1"/>
  <c r="K10" i="1"/>
  <c r="M9" i="1"/>
  <c r="L9" i="1"/>
  <c r="K9" i="1"/>
  <c r="M8" i="1"/>
  <c r="L8" i="1"/>
  <c r="K8" i="1"/>
  <c r="M7" i="1"/>
  <c r="L7" i="1"/>
  <c r="K7" i="1"/>
  <c r="M6" i="1"/>
  <c r="L6" i="1"/>
  <c r="K6" i="1"/>
  <c r="M5" i="1"/>
  <c r="L5" i="1"/>
  <c r="K5" i="1"/>
  <c r="K4" i="1"/>
  <c r="S12" i="1" s="1"/>
  <c r="L4" i="1"/>
  <c r="M4" i="1"/>
  <c r="K4" i="2"/>
  <c r="L4" i="2"/>
  <c r="M4" i="2"/>
  <c r="K5" i="2"/>
  <c r="L5" i="2"/>
  <c r="M5" i="2"/>
  <c r="K6" i="2"/>
  <c r="L6" i="2"/>
  <c r="M6" i="2"/>
  <c r="K7" i="2"/>
  <c r="L7" i="2"/>
  <c r="M7" i="2"/>
  <c r="K8" i="2"/>
  <c r="L8" i="2"/>
  <c r="M8" i="2"/>
  <c r="K9" i="2"/>
  <c r="M9" i="2"/>
  <c r="K10" i="2"/>
  <c r="L10" i="2"/>
  <c r="M10" i="2"/>
  <c r="K11" i="2"/>
  <c r="L11" i="2"/>
  <c r="M11" i="2"/>
  <c r="K12" i="2"/>
  <c r="L12" i="2"/>
  <c r="M12" i="2"/>
  <c r="U11" i="2" s="1"/>
  <c r="K13" i="2"/>
  <c r="L13" i="2"/>
  <c r="M13" i="2"/>
  <c r="K14" i="2"/>
  <c r="L14" i="2"/>
  <c r="M14" i="2"/>
  <c r="K15" i="2"/>
  <c r="L15" i="2"/>
  <c r="M15" i="2"/>
  <c r="L16" i="2"/>
  <c r="M16" i="2"/>
  <c r="L17" i="2"/>
  <c r="M17" i="2"/>
  <c r="K18" i="2"/>
  <c r="L18" i="2"/>
  <c r="M18" i="2"/>
  <c r="K19" i="2"/>
  <c r="L19" i="2"/>
  <c r="M19" i="2"/>
  <c r="K20" i="2"/>
  <c r="L20" i="2"/>
  <c r="M20" i="2"/>
  <c r="K21" i="2"/>
  <c r="L21" i="2"/>
  <c r="M21" i="2"/>
  <c r="K22" i="2"/>
  <c r="M22" i="2"/>
  <c r="K23" i="2"/>
  <c r="L23" i="2"/>
  <c r="M23" i="2"/>
  <c r="K24" i="2"/>
  <c r="L24" i="2"/>
  <c r="M24" i="2"/>
  <c r="K25" i="2"/>
  <c r="L25" i="2"/>
  <c r="M25" i="2"/>
  <c r="K26" i="2"/>
  <c r="L26" i="2"/>
  <c r="M26" i="2"/>
  <c r="K27" i="2"/>
  <c r="L27" i="2"/>
  <c r="M27" i="2"/>
  <c r="K28" i="2"/>
  <c r="L28" i="2"/>
  <c r="M28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R10" i="2" s="1"/>
  <c r="J19" i="2"/>
  <c r="J20" i="2"/>
  <c r="J21" i="2"/>
  <c r="J22" i="2"/>
  <c r="J23" i="2"/>
  <c r="J24" i="2"/>
  <c r="J25" i="2"/>
  <c r="J26" i="2"/>
  <c r="J27" i="2"/>
  <c r="J28" i="2"/>
  <c r="J4" i="2"/>
  <c r="J5" i="1"/>
  <c r="J6" i="1"/>
  <c r="J7" i="1"/>
  <c r="J8" i="1"/>
  <c r="J9" i="1"/>
  <c r="J10" i="1"/>
  <c r="J11" i="1"/>
  <c r="J12" i="1"/>
  <c r="R11" i="1" s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4" i="1"/>
  <c r="W11" i="3" l="1"/>
  <c r="W8" i="3"/>
  <c r="W12" i="3"/>
  <c r="U9" i="3"/>
  <c r="U10" i="3"/>
  <c r="S9" i="3"/>
  <c r="S12" i="3"/>
  <c r="V8" i="3"/>
  <c r="S11" i="3"/>
  <c r="S8" i="3"/>
  <c r="T8" i="3"/>
  <c r="V10" i="1"/>
  <c r="V11" i="1"/>
  <c r="S10" i="3"/>
  <c r="T10" i="3"/>
  <c r="V10" i="3"/>
  <c r="U11" i="3"/>
  <c r="S10" i="1"/>
  <c r="S11" i="1"/>
  <c r="R12" i="1"/>
  <c r="S9" i="1"/>
  <c r="R9" i="1"/>
  <c r="T11" i="2"/>
  <c r="U10" i="2"/>
  <c r="U9" i="2"/>
  <c r="U8" i="2"/>
  <c r="S10" i="2"/>
  <c r="T11" i="3"/>
  <c r="T12" i="3"/>
  <c r="T9" i="3"/>
  <c r="E34" i="1"/>
</calcChain>
</file>

<file path=xl/sharedStrings.xml><?xml version="1.0" encoding="utf-8"?>
<sst xmlns="http://schemas.openxmlformats.org/spreadsheetml/2006/main" count="176" uniqueCount="37">
  <si>
    <t>fitotoxicidade</t>
  </si>
  <si>
    <t>clomazone</t>
  </si>
  <si>
    <t>56 Dias Após Semeadura (DAS)</t>
  </si>
  <si>
    <t>0DAA</t>
  </si>
  <si>
    <t>10DAA</t>
  </si>
  <si>
    <t>20DAA</t>
  </si>
  <si>
    <t>40DAA</t>
  </si>
  <si>
    <t>60DAA</t>
  </si>
  <si>
    <t>2D</t>
  </si>
  <si>
    <t>A</t>
  </si>
  <si>
    <t>B</t>
  </si>
  <si>
    <t>C</t>
  </si>
  <si>
    <t>D</t>
  </si>
  <si>
    <t>DOSES</t>
  </si>
  <si>
    <t>E</t>
  </si>
  <si>
    <t>0 DAA</t>
  </si>
  <si>
    <t>10 DAA</t>
  </si>
  <si>
    <t>20 DAA</t>
  </si>
  <si>
    <t>40 DAA</t>
  </si>
  <si>
    <t>60 DAA</t>
  </si>
  <si>
    <t>1D</t>
  </si>
  <si>
    <t>1/2D</t>
  </si>
  <si>
    <t>1/4D</t>
  </si>
  <si>
    <t>1/8D</t>
  </si>
  <si>
    <t>TESTEMUNHA</t>
  </si>
  <si>
    <t>biomassa</t>
  </si>
  <si>
    <t>INDAZ</t>
  </si>
  <si>
    <t>SULF</t>
  </si>
  <si>
    <t>REDUÇÃO MASSA SECA</t>
  </si>
  <si>
    <t>M test =</t>
  </si>
  <si>
    <t>REDUÇÃO MASSA SECA (%)</t>
  </si>
  <si>
    <t>ANOVA</t>
  </si>
  <si>
    <t>média por periodo</t>
  </si>
  <si>
    <t>média por dose</t>
  </si>
  <si>
    <t>ns a interação - fazer por fator</t>
  </si>
  <si>
    <t>MÉDIA POR PERIODO</t>
  </si>
  <si>
    <t>MÉDIA POR DOSE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</si>
</sst>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14" fontId="1" fillId="2" borderId="0" xfId="0" applyNumberFormat="1" applyFont="1" applyFill="1"/>
    <xf numFmtId="14" fontId="0" fillId="0" borderId="0" xfId="0" applyNumberFormat="1"/>
    <xf numFmtId="0" fontId="0" fillId="2" borderId="0" xfId="0" applyFill="1"/>
    <xf numFmtId="2" fontId="0" fillId="0" borderId="0" xfId="0" applyNumberFormat="1"/>
    <xf numFmtId="0" fontId="1" fillId="2" borderId="0" xfId="0" applyFont="1" applyFill="1" applyAlignment="1">
      <alignment horizontal="center"/>
    </xf>
    <xf numFmtId="2" fontId="0" fillId="0" borderId="0" xfId="0" applyNumberFormat="1" applyAlignment="1">
      <alignment horizontal="center"/>
    </xf>
    <xf numFmtId="2" fontId="0" fillId="2" borderId="0" xfId="0" applyNumberFormat="1" applyFill="1"/>
    <xf numFmtId="0" fontId="2" fillId="0" borderId="0" xfId="0" applyFont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903F1-25B8-40AF-8437-358EE3395897}">
  <dimension ref="A1:W128"/>
  <sheetViews>
    <sheetView topLeftCell="K1" workbookViewId="0">
      <selection activeCell="Q7" sqref="Q7:Q12"/>
    </sheetView>
  </sheetViews>
  <sheetFormatPr defaultRowHeight="15" x14ac:dyDescent="0.25"/>
  <cols>
    <col min="1" max="1" width="13.5703125" bestFit="1" customWidth="1"/>
    <col min="3" max="3" width="28.42578125" bestFit="1" customWidth="1"/>
    <col min="5" max="9" width="10.7109375" bestFit="1" customWidth="1"/>
    <col min="10" max="10" width="9.5703125" bestFit="1" customWidth="1"/>
    <col min="17" max="17" width="19.7109375" bestFit="1" customWidth="1"/>
    <col min="23" max="23" width="16.28515625" bestFit="1" customWidth="1"/>
  </cols>
  <sheetData>
    <row r="1" spans="1:23" x14ac:dyDescent="0.25">
      <c r="A1" s="1" t="s">
        <v>25</v>
      </c>
      <c r="B1" s="1" t="s">
        <v>1</v>
      </c>
      <c r="C1" s="1" t="s">
        <v>2</v>
      </c>
    </row>
    <row r="2" spans="1:23" x14ac:dyDescent="0.25">
      <c r="C2" s="2"/>
      <c r="E2" s="3">
        <v>44775</v>
      </c>
      <c r="F2" s="3">
        <v>44783</v>
      </c>
      <c r="G2" s="3">
        <v>44790</v>
      </c>
      <c r="H2" s="3">
        <v>44808</v>
      </c>
      <c r="I2" s="3"/>
      <c r="J2" s="10" t="s">
        <v>28</v>
      </c>
      <c r="K2" s="10"/>
      <c r="L2" s="10"/>
      <c r="M2" s="10"/>
      <c r="N2" s="10"/>
    </row>
    <row r="3" spans="1:23" x14ac:dyDescent="0.25">
      <c r="E3" t="s">
        <v>3</v>
      </c>
      <c r="F3" t="s">
        <v>4</v>
      </c>
      <c r="G3" t="s">
        <v>5</v>
      </c>
      <c r="H3" t="s">
        <v>6</v>
      </c>
      <c r="I3" t="s">
        <v>7</v>
      </c>
      <c r="J3" s="4" t="s">
        <v>3</v>
      </c>
      <c r="K3" s="4" t="s">
        <v>4</v>
      </c>
      <c r="L3" s="4" t="s">
        <v>5</v>
      </c>
      <c r="M3" s="4" t="s">
        <v>6</v>
      </c>
      <c r="N3" s="4" t="s">
        <v>7</v>
      </c>
      <c r="O3" s="4" t="s">
        <v>31</v>
      </c>
    </row>
    <row r="4" spans="1:23" x14ac:dyDescent="0.25">
      <c r="C4" t="s">
        <v>8</v>
      </c>
      <c r="D4" t="s">
        <v>9</v>
      </c>
      <c r="E4">
        <v>4.55</v>
      </c>
      <c r="F4">
        <v>5.0199999999999996</v>
      </c>
      <c r="G4">
        <v>8.26</v>
      </c>
      <c r="H4">
        <v>5.84</v>
      </c>
      <c r="I4">
        <v>9.15</v>
      </c>
      <c r="J4" s="5">
        <f>(100-((E4*100))/14.4)</f>
        <v>68.402777777777771</v>
      </c>
      <c r="K4" s="5">
        <f t="shared" ref="K4:M4" si="0">(100-((F4*100))/14.4)</f>
        <v>65.138888888888886</v>
      </c>
      <c r="L4" s="5">
        <f t="shared" si="0"/>
        <v>42.638888888888893</v>
      </c>
      <c r="M4" s="5">
        <f t="shared" si="0"/>
        <v>59.444444444444443</v>
      </c>
      <c r="N4" s="5">
        <f>(100-((I4*100))/14.4)</f>
        <v>36.458333333333336</v>
      </c>
      <c r="O4">
        <v>68.402777777777771</v>
      </c>
    </row>
    <row r="5" spans="1:23" x14ac:dyDescent="0.25">
      <c r="D5" t="s">
        <v>10</v>
      </c>
      <c r="E5">
        <v>4.2699999999999996</v>
      </c>
      <c r="F5">
        <v>4.92</v>
      </c>
      <c r="G5">
        <v>7.07</v>
      </c>
      <c r="H5">
        <v>7.54</v>
      </c>
      <c r="I5">
        <v>9.1199999999999992</v>
      </c>
      <c r="J5" s="5">
        <f t="shared" ref="J5:J28" si="1">(100-((E5*100))/14.4)</f>
        <v>70.347222222222229</v>
      </c>
      <c r="K5" s="5">
        <f t="shared" ref="K5:K28" si="2">(100-((F5*100))/14.4)</f>
        <v>65.833333333333343</v>
      </c>
      <c r="L5" s="5">
        <f t="shared" ref="L5:L28" si="3">(100-((G5*100))/14.4)</f>
        <v>50.902777777777779</v>
      </c>
      <c r="M5" s="5">
        <f t="shared" ref="M5:M28" si="4">(100-((H5*100))/14.4)</f>
        <v>47.638888888888893</v>
      </c>
      <c r="N5" s="5">
        <f t="shared" ref="N5:N27" si="5">(100-((I5*100))/14.4)</f>
        <v>36.666666666666679</v>
      </c>
      <c r="O5">
        <v>70.347222222222229</v>
      </c>
    </row>
    <row r="6" spans="1:23" x14ac:dyDescent="0.25">
      <c r="D6" t="s">
        <v>11</v>
      </c>
      <c r="E6">
        <v>5.13</v>
      </c>
      <c r="F6" s="4">
        <v>5.49</v>
      </c>
      <c r="G6">
        <v>9.16</v>
      </c>
      <c r="H6">
        <v>12.63</v>
      </c>
      <c r="I6">
        <v>9.25</v>
      </c>
      <c r="J6" s="5">
        <f t="shared" si="1"/>
        <v>64.375</v>
      </c>
      <c r="K6" s="5">
        <f t="shared" si="2"/>
        <v>61.875</v>
      </c>
      <c r="L6" s="5">
        <f t="shared" si="3"/>
        <v>36.388888888888893</v>
      </c>
      <c r="M6" s="5">
        <f t="shared" si="4"/>
        <v>12.291666666666671</v>
      </c>
      <c r="N6" s="5">
        <f t="shared" si="5"/>
        <v>35.763888888888886</v>
      </c>
      <c r="O6">
        <v>64.375</v>
      </c>
      <c r="R6" t="s">
        <v>15</v>
      </c>
      <c r="S6" t="s">
        <v>16</v>
      </c>
      <c r="T6" t="s">
        <v>17</v>
      </c>
      <c r="U6" t="s">
        <v>18</v>
      </c>
      <c r="V6" t="s">
        <v>19</v>
      </c>
      <c r="W6" s="9" t="s">
        <v>36</v>
      </c>
    </row>
    <row r="7" spans="1:23" x14ac:dyDescent="0.25">
      <c r="D7" t="s">
        <v>12</v>
      </c>
      <c r="E7">
        <v>5.26</v>
      </c>
      <c r="F7">
        <v>4.84</v>
      </c>
      <c r="G7">
        <v>8.39</v>
      </c>
      <c r="H7">
        <v>8.9600000000000009</v>
      </c>
      <c r="I7">
        <v>9.5399999999999991</v>
      </c>
      <c r="J7" s="5">
        <f t="shared" si="1"/>
        <v>63.472222222222221</v>
      </c>
      <c r="K7" s="5">
        <f t="shared" si="2"/>
        <v>66.388888888888886</v>
      </c>
      <c r="L7" s="5">
        <f t="shared" si="3"/>
        <v>41.736111111111114</v>
      </c>
      <c r="M7" s="5">
        <f t="shared" si="4"/>
        <v>37.777777777777771</v>
      </c>
      <c r="N7" s="5">
        <f t="shared" si="5"/>
        <v>33.750000000000014</v>
      </c>
      <c r="O7">
        <v>63.472222222222221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f>AVERAGE(R7:V7)</f>
        <v>0</v>
      </c>
    </row>
    <row r="8" spans="1:23" x14ac:dyDescent="0.25">
      <c r="D8" t="s">
        <v>14</v>
      </c>
      <c r="E8">
        <v>4.78</v>
      </c>
      <c r="F8">
        <v>5.21</v>
      </c>
      <c r="G8">
        <v>8.44</v>
      </c>
      <c r="H8">
        <v>6.74</v>
      </c>
      <c r="I8">
        <v>8.4499999999999993</v>
      </c>
      <c r="J8" s="5">
        <f t="shared" si="1"/>
        <v>66.805555555555557</v>
      </c>
      <c r="K8" s="5">
        <f t="shared" si="2"/>
        <v>63.819444444444443</v>
      </c>
      <c r="L8" s="5">
        <f t="shared" si="3"/>
        <v>41.388888888888893</v>
      </c>
      <c r="M8" s="5">
        <f t="shared" si="4"/>
        <v>53.194444444444443</v>
      </c>
      <c r="N8" s="5">
        <f t="shared" si="5"/>
        <v>41.319444444444457</v>
      </c>
      <c r="O8">
        <v>66.805555555555557</v>
      </c>
      <c r="Q8">
        <v>157.5</v>
      </c>
      <c r="R8" s="5">
        <f>AVERAGE(J24:J28)</f>
        <v>57.930555555555557</v>
      </c>
      <c r="S8" s="5">
        <f>AVERAGE(K24:K28)</f>
        <v>55.125</v>
      </c>
      <c r="T8" s="5">
        <f>AVERAGE(L24:L28)</f>
        <v>30.291666666666668</v>
      </c>
      <c r="U8" s="5">
        <f>AVERAGE(M24:M28)</f>
        <v>30.472222222222229</v>
      </c>
      <c r="V8" s="5">
        <f>AVERAGE(N24:N28)</f>
        <v>24.458333333333336</v>
      </c>
      <c r="W8">
        <f t="shared" ref="W8:W11" si="6">AVERAGE(R8:V8)</f>
        <v>39.655555555555559</v>
      </c>
    </row>
    <row r="9" spans="1:23" x14ac:dyDescent="0.25">
      <c r="C9" t="s">
        <v>20</v>
      </c>
      <c r="D9" t="s">
        <v>9</v>
      </c>
      <c r="E9">
        <v>4.95</v>
      </c>
      <c r="F9">
        <v>6.88</v>
      </c>
      <c r="G9">
        <v>7.95</v>
      </c>
      <c r="H9">
        <v>6.91</v>
      </c>
      <c r="I9">
        <v>9.42</v>
      </c>
      <c r="J9" s="5">
        <f t="shared" si="1"/>
        <v>65.625</v>
      </c>
      <c r="K9" s="5">
        <f t="shared" si="2"/>
        <v>52.222222222222221</v>
      </c>
      <c r="L9" s="5">
        <f t="shared" si="3"/>
        <v>44.791666666666671</v>
      </c>
      <c r="M9" s="5">
        <f t="shared" si="4"/>
        <v>52.013888888888893</v>
      </c>
      <c r="N9" s="5">
        <f t="shared" si="5"/>
        <v>34.583333333333329</v>
      </c>
      <c r="O9">
        <v>65.625</v>
      </c>
      <c r="Q9">
        <v>315</v>
      </c>
      <c r="R9" s="5">
        <f>AVERAGE(J19:J23)</f>
        <v>55.708333333333336</v>
      </c>
      <c r="S9" s="5">
        <f>AVERAGE(K19:K23)</f>
        <v>54.180555555555557</v>
      </c>
      <c r="T9" s="5">
        <f>AVERAGE(L19:L23)</f>
        <v>30.930555555555554</v>
      </c>
      <c r="U9" s="5">
        <f>AVERAGE(M19:M23)</f>
        <v>31.736111111111107</v>
      </c>
      <c r="V9" s="5">
        <f>AVERAGE(N19:N23)</f>
        <v>27.583333333333336</v>
      </c>
      <c r="W9">
        <f t="shared" si="6"/>
        <v>40.027777777777779</v>
      </c>
    </row>
    <row r="10" spans="1:23" x14ac:dyDescent="0.25">
      <c r="D10" t="s">
        <v>10</v>
      </c>
      <c r="E10">
        <v>5.98</v>
      </c>
      <c r="F10">
        <v>6.37</v>
      </c>
      <c r="G10">
        <v>9.5500000000000007</v>
      </c>
      <c r="H10">
        <v>6.46</v>
      </c>
      <c r="I10">
        <v>9.57</v>
      </c>
      <c r="J10" s="5">
        <f t="shared" si="1"/>
        <v>58.472222222222221</v>
      </c>
      <c r="K10" s="5">
        <f t="shared" si="2"/>
        <v>55.763888888888893</v>
      </c>
      <c r="L10" s="5">
        <f t="shared" si="3"/>
        <v>33.680555555555543</v>
      </c>
      <c r="M10" s="5">
        <f t="shared" si="4"/>
        <v>55.138888888888893</v>
      </c>
      <c r="N10" s="5">
        <f t="shared" si="5"/>
        <v>33.541666666666671</v>
      </c>
      <c r="O10">
        <v>58.472222222222221</v>
      </c>
      <c r="Q10">
        <v>630</v>
      </c>
      <c r="R10" s="5">
        <f>AVERAGE(J14:J18)</f>
        <v>55.361111111111107</v>
      </c>
      <c r="S10" s="5">
        <f>AVERAGE(K14:K18)</f>
        <v>55.444444444444457</v>
      </c>
      <c r="T10" s="5">
        <f>AVERAGE(L14:L18)</f>
        <v>32.736111111111107</v>
      </c>
      <c r="U10" s="5">
        <f>AVERAGE(M14:M18)</f>
        <v>34.875</v>
      </c>
      <c r="V10" s="5">
        <f>AVERAGE(N14:N18)</f>
        <v>30.347222222222221</v>
      </c>
      <c r="W10">
        <f t="shared" si="6"/>
        <v>41.75277777777778</v>
      </c>
    </row>
    <row r="11" spans="1:23" x14ac:dyDescent="0.25">
      <c r="D11" t="s">
        <v>11</v>
      </c>
      <c r="E11">
        <v>5.86</v>
      </c>
      <c r="F11" s="4">
        <v>5.19</v>
      </c>
      <c r="G11">
        <v>11.16</v>
      </c>
      <c r="H11">
        <v>12.63</v>
      </c>
      <c r="I11">
        <v>9.59</v>
      </c>
      <c r="J11" s="5">
        <f t="shared" si="1"/>
        <v>59.305555555555557</v>
      </c>
      <c r="K11" s="5">
        <f t="shared" si="2"/>
        <v>63.958333333333336</v>
      </c>
      <c r="L11" s="5">
        <f t="shared" si="3"/>
        <v>22.5</v>
      </c>
      <c r="M11" s="5">
        <f t="shared" si="4"/>
        <v>12.291666666666671</v>
      </c>
      <c r="N11" s="5">
        <f t="shared" si="5"/>
        <v>33.402777777777786</v>
      </c>
      <c r="O11">
        <v>59.305555555555557</v>
      </c>
      <c r="Q11">
        <v>1260</v>
      </c>
      <c r="R11" s="5">
        <f>AVERAGE(J9:J13)</f>
        <v>61.472222222222214</v>
      </c>
      <c r="S11" s="5">
        <f>AVERAGE(K9:K13)</f>
        <v>61.347222222222214</v>
      </c>
      <c r="T11" s="5">
        <f>AVERAGE(L9:L13)</f>
        <v>34.194444444444443</v>
      </c>
      <c r="U11" s="5">
        <f>AVERAGE(M9:M13)</f>
        <v>39.305555555555557</v>
      </c>
      <c r="V11" s="5">
        <f>AVERAGE(N9:N13)</f>
        <v>32.638888888888893</v>
      </c>
      <c r="W11">
        <f t="shared" si="6"/>
        <v>45.791666666666657</v>
      </c>
    </row>
    <row r="12" spans="1:23" x14ac:dyDescent="0.25">
      <c r="D12" t="s">
        <v>12</v>
      </c>
      <c r="E12">
        <v>5.76</v>
      </c>
      <c r="F12">
        <v>4.33</v>
      </c>
      <c r="G12">
        <v>8.67</v>
      </c>
      <c r="H12">
        <v>8.9600000000000009</v>
      </c>
      <c r="I12">
        <v>10.56</v>
      </c>
      <c r="J12" s="5">
        <f t="shared" si="1"/>
        <v>60</v>
      </c>
      <c r="K12" s="5">
        <f t="shared" si="2"/>
        <v>69.930555555555557</v>
      </c>
      <c r="L12" s="5">
        <f t="shared" si="3"/>
        <v>39.791666666666671</v>
      </c>
      <c r="M12" s="5">
        <f t="shared" si="4"/>
        <v>37.777777777777771</v>
      </c>
      <c r="N12" s="5">
        <f t="shared" si="5"/>
        <v>26.666666666666671</v>
      </c>
      <c r="O12">
        <v>60</v>
      </c>
      <c r="Q12">
        <v>2520</v>
      </c>
      <c r="R12" s="5">
        <f>AVERAGE(J4:J8)</f>
        <v>66.680555555555557</v>
      </c>
      <c r="S12" s="5">
        <f>AVERAGE(K4:K8)</f>
        <v>64.611111111111114</v>
      </c>
      <c r="T12" s="5">
        <f>AVERAGE(L4:L8)</f>
        <v>42.611111111111114</v>
      </c>
      <c r="U12" s="5">
        <f>AVERAGE(M4:M8)</f>
        <v>42.069444444444443</v>
      </c>
      <c r="V12" s="5">
        <f>AVERAGE(N4:N8)</f>
        <v>36.791666666666671</v>
      </c>
      <c r="W12" s="5">
        <f>AVERAGE(R12:V12)</f>
        <v>50.552777777777784</v>
      </c>
    </row>
    <row r="13" spans="1:23" x14ac:dyDescent="0.25">
      <c r="D13" t="s">
        <v>14</v>
      </c>
      <c r="E13">
        <v>5.19</v>
      </c>
      <c r="F13" s="4">
        <v>5.0599999999999996</v>
      </c>
      <c r="G13">
        <v>10.050000000000001</v>
      </c>
      <c r="H13">
        <v>8.74</v>
      </c>
      <c r="I13">
        <v>9.36</v>
      </c>
      <c r="J13" s="5">
        <f t="shared" si="1"/>
        <v>63.958333333333336</v>
      </c>
      <c r="K13" s="5">
        <f t="shared" si="2"/>
        <v>64.861111111111114</v>
      </c>
      <c r="L13" s="5">
        <f t="shared" si="3"/>
        <v>30.208333333333329</v>
      </c>
      <c r="M13" s="5">
        <f t="shared" si="4"/>
        <v>39.305555555555557</v>
      </c>
      <c r="N13" s="5">
        <f t="shared" si="5"/>
        <v>35</v>
      </c>
      <c r="O13">
        <v>63.958333333333336</v>
      </c>
      <c r="Q13" s="9" t="s">
        <v>35</v>
      </c>
      <c r="R13">
        <f>AVERAGE(R7:R12)</f>
        <v>49.525462962962962</v>
      </c>
      <c r="S13">
        <f t="shared" ref="S13:V13" si="7">AVERAGE(S7:S12)</f>
        <v>48.451388888888893</v>
      </c>
      <c r="T13">
        <f t="shared" si="7"/>
        <v>28.460648148148149</v>
      </c>
      <c r="U13">
        <f t="shared" si="7"/>
        <v>29.743055555555561</v>
      </c>
      <c r="V13">
        <f t="shared" si="7"/>
        <v>25.303240740740744</v>
      </c>
    </row>
    <row r="14" spans="1:23" x14ac:dyDescent="0.25">
      <c r="C14" t="s">
        <v>21</v>
      </c>
      <c r="D14" t="s">
        <v>9</v>
      </c>
      <c r="E14">
        <v>6.64</v>
      </c>
      <c r="F14" s="4">
        <v>6.85</v>
      </c>
      <c r="G14">
        <v>11.26</v>
      </c>
      <c r="H14">
        <v>7.67</v>
      </c>
      <c r="I14">
        <v>10.65</v>
      </c>
      <c r="J14" s="5">
        <f t="shared" si="1"/>
        <v>53.888888888888893</v>
      </c>
      <c r="K14" s="5">
        <f t="shared" si="2"/>
        <v>52.430555555555557</v>
      </c>
      <c r="L14" s="5">
        <f t="shared" si="3"/>
        <v>21.805555555555557</v>
      </c>
      <c r="M14" s="5">
        <f t="shared" si="4"/>
        <v>46.736111111111114</v>
      </c>
      <c r="N14" s="5">
        <f t="shared" si="5"/>
        <v>26.041666666666671</v>
      </c>
      <c r="O14">
        <v>53.888888888888893</v>
      </c>
      <c r="Q14" s="9"/>
    </row>
    <row r="15" spans="1:23" x14ac:dyDescent="0.25">
      <c r="D15" t="s">
        <v>10</v>
      </c>
      <c r="E15">
        <v>6.34</v>
      </c>
      <c r="F15">
        <v>4.9400000000000004</v>
      </c>
      <c r="G15">
        <v>9.24</v>
      </c>
      <c r="H15">
        <v>7.1</v>
      </c>
      <c r="I15">
        <v>10.52</v>
      </c>
      <c r="J15" s="5">
        <f t="shared" si="1"/>
        <v>55.972222222222221</v>
      </c>
      <c r="K15" s="5">
        <f t="shared" si="2"/>
        <v>65.694444444444443</v>
      </c>
      <c r="L15" s="5">
        <f t="shared" si="3"/>
        <v>35.833333333333329</v>
      </c>
      <c r="M15" s="5">
        <f t="shared" si="4"/>
        <v>50.694444444444443</v>
      </c>
      <c r="N15" s="5">
        <f t="shared" si="5"/>
        <v>26.944444444444443</v>
      </c>
      <c r="O15">
        <v>55.972222222222221</v>
      </c>
      <c r="Q15">
        <v>0</v>
      </c>
      <c r="R15">
        <v>49.525462962962962</v>
      </c>
    </row>
    <row r="16" spans="1:23" x14ac:dyDescent="0.25">
      <c r="D16" t="s">
        <v>11</v>
      </c>
      <c r="E16">
        <v>6.07</v>
      </c>
      <c r="F16">
        <v>4.8499999999999996</v>
      </c>
      <c r="G16">
        <v>8.2200000000000006</v>
      </c>
      <c r="H16">
        <v>12.37</v>
      </c>
      <c r="I16">
        <v>10.85</v>
      </c>
      <c r="J16" s="5">
        <f t="shared" si="1"/>
        <v>57.847222222222221</v>
      </c>
      <c r="K16" s="5">
        <f t="shared" si="2"/>
        <v>66.319444444444457</v>
      </c>
      <c r="L16" s="5">
        <f t="shared" si="3"/>
        <v>42.916666666666657</v>
      </c>
      <c r="M16" s="5">
        <f t="shared" si="4"/>
        <v>14.097222222222229</v>
      </c>
      <c r="N16" s="5">
        <f t="shared" si="5"/>
        <v>24.652777777777786</v>
      </c>
      <c r="O16">
        <v>57.847222222222221</v>
      </c>
      <c r="Q16">
        <v>10</v>
      </c>
      <c r="R16">
        <v>48.451388888888893</v>
      </c>
    </row>
    <row r="17" spans="3:18" x14ac:dyDescent="0.25">
      <c r="D17" t="s">
        <v>12</v>
      </c>
      <c r="E17">
        <v>6.26</v>
      </c>
      <c r="F17" s="4">
        <v>5.66</v>
      </c>
      <c r="G17">
        <v>8.25</v>
      </c>
      <c r="H17">
        <v>8.6</v>
      </c>
      <c r="I17">
        <v>9.08</v>
      </c>
      <c r="J17" s="5">
        <f t="shared" si="1"/>
        <v>56.527777777777779</v>
      </c>
      <c r="K17" s="5">
        <f t="shared" si="2"/>
        <v>60.694444444444443</v>
      </c>
      <c r="L17" s="5">
        <f t="shared" si="3"/>
        <v>42.708333333333336</v>
      </c>
      <c r="M17" s="5">
        <f t="shared" si="4"/>
        <v>40.277777777777779</v>
      </c>
      <c r="N17" s="5">
        <f t="shared" si="5"/>
        <v>36.944444444444443</v>
      </c>
      <c r="O17">
        <v>56.527777777777779</v>
      </c>
      <c r="Q17">
        <v>20</v>
      </c>
      <c r="R17">
        <v>28.460648148148149</v>
      </c>
    </row>
    <row r="18" spans="3:18" x14ac:dyDescent="0.25">
      <c r="D18" t="s">
        <v>14</v>
      </c>
      <c r="E18">
        <v>6.83</v>
      </c>
      <c r="F18">
        <v>9.7799999999999994</v>
      </c>
      <c r="G18">
        <v>11.46</v>
      </c>
      <c r="H18">
        <v>11.15</v>
      </c>
      <c r="I18">
        <v>9.0500000000000007</v>
      </c>
      <c r="J18" s="5">
        <f t="shared" si="1"/>
        <v>52.569444444444443</v>
      </c>
      <c r="K18" s="5">
        <f t="shared" si="2"/>
        <v>32.083333333333343</v>
      </c>
      <c r="L18" s="5">
        <f t="shared" si="3"/>
        <v>20.416666666666671</v>
      </c>
      <c r="M18" s="5">
        <f t="shared" si="4"/>
        <v>22.569444444444443</v>
      </c>
      <c r="N18" s="5">
        <f t="shared" si="5"/>
        <v>37.152777777777771</v>
      </c>
      <c r="O18">
        <v>52.569444444444443</v>
      </c>
      <c r="Q18">
        <v>40</v>
      </c>
      <c r="R18">
        <v>29.743055555555561</v>
      </c>
    </row>
    <row r="19" spans="3:18" x14ac:dyDescent="0.25">
      <c r="C19" t="s">
        <v>22</v>
      </c>
      <c r="D19" t="s">
        <v>9</v>
      </c>
      <c r="E19">
        <v>5.61</v>
      </c>
      <c r="F19">
        <v>6.45</v>
      </c>
      <c r="G19">
        <v>11.63</v>
      </c>
      <c r="H19">
        <v>9.32</v>
      </c>
      <c r="I19">
        <v>10.52</v>
      </c>
      <c r="J19" s="5">
        <f t="shared" si="1"/>
        <v>61.041666666666664</v>
      </c>
      <c r="K19" s="5">
        <f t="shared" si="2"/>
        <v>55.208333333333336</v>
      </c>
      <c r="L19" s="5">
        <f t="shared" si="3"/>
        <v>19.236111111111114</v>
      </c>
      <c r="M19" s="5">
        <f t="shared" si="4"/>
        <v>35.277777777777786</v>
      </c>
      <c r="N19" s="5">
        <f t="shared" si="5"/>
        <v>26.944444444444443</v>
      </c>
      <c r="O19">
        <v>61.041666666666664</v>
      </c>
      <c r="Q19">
        <v>60</v>
      </c>
      <c r="R19">
        <v>25.303240740740744</v>
      </c>
    </row>
    <row r="20" spans="3:18" x14ac:dyDescent="0.25">
      <c r="D20" t="s">
        <v>10</v>
      </c>
      <c r="E20">
        <v>6.23</v>
      </c>
      <c r="F20">
        <v>6.18</v>
      </c>
      <c r="G20">
        <v>6.94</v>
      </c>
      <c r="H20" s="4">
        <v>9.83</v>
      </c>
      <c r="I20">
        <v>9.41</v>
      </c>
      <c r="J20" s="5">
        <f t="shared" si="1"/>
        <v>56.736111111111114</v>
      </c>
      <c r="K20" s="5">
        <f t="shared" si="2"/>
        <v>57.083333333333336</v>
      </c>
      <c r="L20" s="5">
        <f t="shared" si="3"/>
        <v>51.805555555555557</v>
      </c>
      <c r="M20" s="5">
        <f t="shared" si="4"/>
        <v>31.736111111111114</v>
      </c>
      <c r="N20" s="5">
        <f t="shared" si="5"/>
        <v>34.652777777777786</v>
      </c>
      <c r="O20">
        <v>56.736111111111114</v>
      </c>
    </row>
    <row r="21" spans="3:18" x14ac:dyDescent="0.25">
      <c r="D21" t="s">
        <v>11</v>
      </c>
      <c r="E21">
        <v>6.59</v>
      </c>
      <c r="F21">
        <v>6.6</v>
      </c>
      <c r="G21">
        <v>8.6</v>
      </c>
      <c r="H21">
        <v>7.21</v>
      </c>
      <c r="I21">
        <v>10.54</v>
      </c>
      <c r="J21" s="5">
        <f t="shared" si="1"/>
        <v>54.236111111111114</v>
      </c>
      <c r="K21" s="5">
        <f t="shared" si="2"/>
        <v>54.166666666666664</v>
      </c>
      <c r="L21" s="5">
        <f t="shared" si="3"/>
        <v>40.277777777777779</v>
      </c>
      <c r="M21" s="5">
        <f t="shared" si="4"/>
        <v>49.930555555555557</v>
      </c>
      <c r="N21" s="5">
        <f t="shared" si="5"/>
        <v>26.805555555555557</v>
      </c>
      <c r="O21">
        <v>54.236111111111114</v>
      </c>
    </row>
    <row r="22" spans="3:18" x14ac:dyDescent="0.25">
      <c r="D22" t="s">
        <v>12</v>
      </c>
      <c r="E22">
        <v>7.29</v>
      </c>
      <c r="F22">
        <v>5.85</v>
      </c>
      <c r="G22">
        <v>10.58</v>
      </c>
      <c r="H22">
        <v>12.11</v>
      </c>
      <c r="I22">
        <v>10.82</v>
      </c>
      <c r="J22" s="5">
        <f t="shared" si="1"/>
        <v>49.375</v>
      </c>
      <c r="K22" s="5">
        <f t="shared" si="2"/>
        <v>59.375</v>
      </c>
      <c r="L22" s="5">
        <f t="shared" si="3"/>
        <v>26.527777777777786</v>
      </c>
      <c r="M22" s="5">
        <f t="shared" si="4"/>
        <v>15.902777777777786</v>
      </c>
      <c r="N22" s="5">
        <f t="shared" si="5"/>
        <v>24.861111111111114</v>
      </c>
      <c r="O22">
        <v>49.375</v>
      </c>
    </row>
    <row r="23" spans="3:18" x14ac:dyDescent="0.25">
      <c r="D23" t="s">
        <v>14</v>
      </c>
      <c r="E23">
        <v>6.17</v>
      </c>
      <c r="F23">
        <v>7.91</v>
      </c>
      <c r="G23">
        <v>11.98</v>
      </c>
      <c r="H23">
        <v>10.68</v>
      </c>
      <c r="I23">
        <v>10.85</v>
      </c>
      <c r="J23" s="5">
        <f t="shared" si="1"/>
        <v>57.152777777777779</v>
      </c>
      <c r="K23" s="5">
        <f t="shared" si="2"/>
        <v>45.069444444444443</v>
      </c>
      <c r="L23" s="5">
        <f t="shared" si="3"/>
        <v>16.805555555555557</v>
      </c>
      <c r="M23" s="5">
        <f t="shared" si="4"/>
        <v>25.833333333333329</v>
      </c>
      <c r="N23" s="5">
        <f t="shared" si="5"/>
        <v>24.652777777777786</v>
      </c>
      <c r="O23">
        <v>57.152777777777779</v>
      </c>
    </row>
    <row r="24" spans="3:18" x14ac:dyDescent="0.25">
      <c r="C24" t="s">
        <v>23</v>
      </c>
      <c r="D24" t="s">
        <v>9</v>
      </c>
      <c r="E24">
        <v>5.74</v>
      </c>
      <c r="F24">
        <v>6.15</v>
      </c>
      <c r="G24">
        <v>8.01</v>
      </c>
      <c r="H24">
        <v>9.65</v>
      </c>
      <c r="I24">
        <v>10.98</v>
      </c>
      <c r="J24" s="5">
        <f t="shared" si="1"/>
        <v>60.138888888888893</v>
      </c>
      <c r="K24" s="5">
        <f t="shared" si="2"/>
        <v>57.291666666666664</v>
      </c>
      <c r="L24" s="5">
        <f t="shared" si="3"/>
        <v>44.375</v>
      </c>
      <c r="M24" s="5">
        <f t="shared" si="4"/>
        <v>32.986111111111114</v>
      </c>
      <c r="N24" s="5">
        <f t="shared" si="5"/>
        <v>23.75</v>
      </c>
      <c r="O24">
        <v>60.138888888888893</v>
      </c>
    </row>
    <row r="25" spans="3:18" x14ac:dyDescent="0.25">
      <c r="D25" t="s">
        <v>10</v>
      </c>
      <c r="E25">
        <v>5.66</v>
      </c>
      <c r="F25" s="4">
        <v>6.28</v>
      </c>
      <c r="G25">
        <v>8.92</v>
      </c>
      <c r="H25">
        <v>8.07</v>
      </c>
      <c r="I25">
        <v>10.65</v>
      </c>
      <c r="J25" s="5">
        <f t="shared" si="1"/>
        <v>60.694444444444443</v>
      </c>
      <c r="K25" s="5">
        <f t="shared" si="2"/>
        <v>56.388888888888893</v>
      </c>
      <c r="L25" s="5">
        <f t="shared" si="3"/>
        <v>38.055555555555557</v>
      </c>
      <c r="M25" s="5">
        <f t="shared" si="4"/>
        <v>43.958333333333336</v>
      </c>
      <c r="N25" s="5">
        <f t="shared" si="5"/>
        <v>26.041666666666671</v>
      </c>
      <c r="O25">
        <v>60.694444444444443</v>
      </c>
    </row>
    <row r="26" spans="3:18" x14ac:dyDescent="0.25">
      <c r="D26" t="s">
        <v>11</v>
      </c>
      <c r="E26">
        <v>7.26</v>
      </c>
      <c r="F26">
        <v>5.99</v>
      </c>
      <c r="G26">
        <v>11.99</v>
      </c>
      <c r="H26">
        <v>9.0399999999999991</v>
      </c>
      <c r="I26">
        <v>9.23</v>
      </c>
      <c r="J26" s="5">
        <f t="shared" si="1"/>
        <v>49.583333333333336</v>
      </c>
      <c r="K26" s="5">
        <f>(100-((F26*100))/14.4)</f>
        <v>58.402777777777779</v>
      </c>
      <c r="L26" s="5">
        <f t="shared" si="3"/>
        <v>16.736111111111114</v>
      </c>
      <c r="M26" s="5">
        <f t="shared" si="4"/>
        <v>37.222222222222229</v>
      </c>
      <c r="N26" s="5">
        <f t="shared" si="5"/>
        <v>35.902777777777786</v>
      </c>
      <c r="O26">
        <v>49.583333333333336</v>
      </c>
    </row>
    <row r="27" spans="3:18" x14ac:dyDescent="0.25">
      <c r="D27" t="s">
        <v>12</v>
      </c>
      <c r="E27">
        <v>5.9</v>
      </c>
      <c r="F27">
        <v>6.91</v>
      </c>
      <c r="G27">
        <v>11.68</v>
      </c>
      <c r="H27">
        <v>11.38</v>
      </c>
      <c r="I27">
        <v>11.28</v>
      </c>
      <c r="J27" s="5">
        <f t="shared" si="1"/>
        <v>59.027777777777779</v>
      </c>
      <c r="K27" s="5">
        <f t="shared" si="2"/>
        <v>52.013888888888893</v>
      </c>
      <c r="L27" s="5">
        <f t="shared" si="3"/>
        <v>18.888888888888886</v>
      </c>
      <c r="M27" s="5">
        <f t="shared" si="4"/>
        <v>20.972222222222229</v>
      </c>
      <c r="N27" s="5">
        <f t="shared" si="5"/>
        <v>21.666666666666671</v>
      </c>
      <c r="O27">
        <v>59.027777777777779</v>
      </c>
    </row>
    <row r="28" spans="3:18" x14ac:dyDescent="0.25">
      <c r="D28" t="s">
        <v>14</v>
      </c>
      <c r="E28">
        <v>5.73</v>
      </c>
      <c r="F28" s="4">
        <v>6.98</v>
      </c>
      <c r="G28">
        <v>9.59</v>
      </c>
      <c r="H28">
        <v>11.92</v>
      </c>
      <c r="I28">
        <v>12.25</v>
      </c>
      <c r="J28" s="5">
        <f t="shared" si="1"/>
        <v>60.208333333333336</v>
      </c>
      <c r="K28" s="5">
        <f t="shared" si="2"/>
        <v>51.527777777777779</v>
      </c>
      <c r="L28" s="5">
        <f t="shared" si="3"/>
        <v>33.402777777777786</v>
      </c>
      <c r="M28" s="5">
        <f t="shared" si="4"/>
        <v>17.222222222222229</v>
      </c>
      <c r="N28" s="5">
        <f>(100-((I28*100))/14.4)</f>
        <v>14.930555555555557</v>
      </c>
      <c r="O28">
        <v>60.208333333333336</v>
      </c>
    </row>
    <row r="29" spans="3:18" x14ac:dyDescent="0.25">
      <c r="C29" t="s">
        <v>24</v>
      </c>
      <c r="D29" t="s">
        <v>9</v>
      </c>
      <c r="E29">
        <v>14.11</v>
      </c>
      <c r="F29">
        <v>14.11</v>
      </c>
      <c r="G29">
        <v>14.11</v>
      </c>
      <c r="H29">
        <v>14.11</v>
      </c>
      <c r="I29">
        <v>14.11</v>
      </c>
      <c r="O29">
        <v>65.138888888888886</v>
      </c>
    </row>
    <row r="30" spans="3:18" x14ac:dyDescent="0.25">
      <c r="D30" t="s">
        <v>10</v>
      </c>
      <c r="E30">
        <v>12.15</v>
      </c>
      <c r="F30">
        <v>12.15</v>
      </c>
      <c r="G30">
        <v>12.15</v>
      </c>
      <c r="H30">
        <v>12.15</v>
      </c>
      <c r="I30">
        <v>12.15</v>
      </c>
      <c r="O30">
        <v>65.833333333333343</v>
      </c>
    </row>
    <row r="31" spans="3:18" x14ac:dyDescent="0.25">
      <c r="D31" t="s">
        <v>11</v>
      </c>
      <c r="E31">
        <v>14.94</v>
      </c>
      <c r="F31">
        <v>14.94</v>
      </c>
      <c r="G31">
        <v>14.94</v>
      </c>
      <c r="H31">
        <v>14.94</v>
      </c>
      <c r="I31">
        <v>14.94</v>
      </c>
      <c r="O31">
        <v>61.875</v>
      </c>
    </row>
    <row r="32" spans="3:18" x14ac:dyDescent="0.25">
      <c r="D32" t="s">
        <v>12</v>
      </c>
      <c r="E32">
        <v>17.329999999999998</v>
      </c>
      <c r="F32">
        <v>17.329999999999998</v>
      </c>
      <c r="G32">
        <v>17.329999999999998</v>
      </c>
      <c r="H32">
        <v>17.329999999999998</v>
      </c>
      <c r="I32">
        <v>17.329999999999998</v>
      </c>
      <c r="O32">
        <v>66.388888888888886</v>
      </c>
    </row>
    <row r="33" spans="4:15" x14ac:dyDescent="0.25">
      <c r="D33" t="s">
        <v>14</v>
      </c>
      <c r="E33">
        <v>13.47</v>
      </c>
      <c r="F33">
        <v>13.47</v>
      </c>
      <c r="G33">
        <v>13.47</v>
      </c>
      <c r="H33">
        <v>13.47</v>
      </c>
      <c r="I33">
        <v>13.47</v>
      </c>
      <c r="O33">
        <v>63.819444444444443</v>
      </c>
    </row>
    <row r="34" spans="4:15" x14ac:dyDescent="0.25">
      <c r="D34" t="s">
        <v>29</v>
      </c>
      <c r="E34" s="4">
        <f>AVERAGE(E29:E33)</f>
        <v>14.4</v>
      </c>
      <c r="O34">
        <v>52.222222222222221</v>
      </c>
    </row>
    <row r="35" spans="4:15" x14ac:dyDescent="0.25">
      <c r="O35">
        <v>55.763888888888893</v>
      </c>
    </row>
    <row r="36" spans="4:15" x14ac:dyDescent="0.25">
      <c r="O36">
        <v>63.958333333333336</v>
      </c>
    </row>
    <row r="37" spans="4:15" x14ac:dyDescent="0.25">
      <c r="O37">
        <v>69.930555555555557</v>
      </c>
    </row>
    <row r="38" spans="4:15" x14ac:dyDescent="0.25">
      <c r="O38">
        <v>64.861111111111114</v>
      </c>
    </row>
    <row r="39" spans="4:15" x14ac:dyDescent="0.25">
      <c r="O39">
        <v>52.430555555555557</v>
      </c>
    </row>
    <row r="40" spans="4:15" x14ac:dyDescent="0.25">
      <c r="O40">
        <v>65.694444444444443</v>
      </c>
    </row>
    <row r="41" spans="4:15" x14ac:dyDescent="0.25">
      <c r="O41">
        <v>66.319444444444457</v>
      </c>
    </row>
    <row r="42" spans="4:15" x14ac:dyDescent="0.25">
      <c r="O42">
        <v>60.694444444444443</v>
      </c>
    </row>
    <row r="43" spans="4:15" x14ac:dyDescent="0.25">
      <c r="O43">
        <v>32.083333333333343</v>
      </c>
    </row>
    <row r="44" spans="4:15" x14ac:dyDescent="0.25">
      <c r="O44">
        <v>55.208333333333336</v>
      </c>
    </row>
    <row r="45" spans="4:15" x14ac:dyDescent="0.25">
      <c r="O45">
        <v>57.083333333333336</v>
      </c>
    </row>
    <row r="46" spans="4:15" x14ac:dyDescent="0.25">
      <c r="O46">
        <v>54.166666666666664</v>
      </c>
    </row>
    <row r="47" spans="4:15" x14ac:dyDescent="0.25">
      <c r="O47">
        <v>59.375</v>
      </c>
    </row>
    <row r="48" spans="4:15" x14ac:dyDescent="0.25">
      <c r="O48">
        <v>45.069444444444443</v>
      </c>
    </row>
    <row r="49" spans="15:15" x14ac:dyDescent="0.25">
      <c r="O49">
        <v>57.291666666666664</v>
      </c>
    </row>
    <row r="50" spans="15:15" x14ac:dyDescent="0.25">
      <c r="O50">
        <v>56.388888888888893</v>
      </c>
    </row>
    <row r="51" spans="15:15" x14ac:dyDescent="0.25">
      <c r="O51">
        <v>58.402777777777779</v>
      </c>
    </row>
    <row r="52" spans="15:15" x14ac:dyDescent="0.25">
      <c r="O52">
        <v>52.013888888888893</v>
      </c>
    </row>
    <row r="53" spans="15:15" x14ac:dyDescent="0.25">
      <c r="O53">
        <v>51.527777777777779</v>
      </c>
    </row>
    <row r="54" spans="15:15" x14ac:dyDescent="0.25">
      <c r="O54">
        <v>42.638888888888893</v>
      </c>
    </row>
    <row r="55" spans="15:15" x14ac:dyDescent="0.25">
      <c r="O55">
        <v>50.902777777777779</v>
      </c>
    </row>
    <row r="56" spans="15:15" x14ac:dyDescent="0.25">
      <c r="O56">
        <v>36.388888888888893</v>
      </c>
    </row>
    <row r="57" spans="15:15" x14ac:dyDescent="0.25">
      <c r="O57">
        <v>41.736111111111114</v>
      </c>
    </row>
    <row r="58" spans="15:15" x14ac:dyDescent="0.25">
      <c r="O58">
        <v>41.388888888888893</v>
      </c>
    </row>
    <row r="59" spans="15:15" x14ac:dyDescent="0.25">
      <c r="O59">
        <v>44.791666666666671</v>
      </c>
    </row>
    <row r="60" spans="15:15" x14ac:dyDescent="0.25">
      <c r="O60">
        <v>33.680555555555543</v>
      </c>
    </row>
    <row r="61" spans="15:15" x14ac:dyDescent="0.25">
      <c r="O61">
        <v>22.5</v>
      </c>
    </row>
    <row r="62" spans="15:15" x14ac:dyDescent="0.25">
      <c r="O62">
        <v>39.791666666666671</v>
      </c>
    </row>
    <row r="63" spans="15:15" x14ac:dyDescent="0.25">
      <c r="O63">
        <v>30.208333333333329</v>
      </c>
    </row>
    <row r="64" spans="15:15" x14ac:dyDescent="0.25">
      <c r="O64">
        <v>21.805555555555557</v>
      </c>
    </row>
    <row r="65" spans="15:15" x14ac:dyDescent="0.25">
      <c r="O65">
        <v>35.833333333333329</v>
      </c>
    </row>
    <row r="66" spans="15:15" x14ac:dyDescent="0.25">
      <c r="O66">
        <v>42.916666666666657</v>
      </c>
    </row>
    <row r="67" spans="15:15" x14ac:dyDescent="0.25">
      <c r="O67">
        <v>42.708333333333336</v>
      </c>
    </row>
    <row r="68" spans="15:15" x14ac:dyDescent="0.25">
      <c r="O68">
        <v>20.416666666666671</v>
      </c>
    </row>
    <row r="69" spans="15:15" x14ac:dyDescent="0.25">
      <c r="O69">
        <v>19.236111111111114</v>
      </c>
    </row>
    <row r="70" spans="15:15" x14ac:dyDescent="0.25">
      <c r="O70">
        <v>51.805555555555557</v>
      </c>
    </row>
    <row r="71" spans="15:15" x14ac:dyDescent="0.25">
      <c r="O71">
        <v>40.277777777777779</v>
      </c>
    </row>
    <row r="72" spans="15:15" x14ac:dyDescent="0.25">
      <c r="O72">
        <v>26.527777777777786</v>
      </c>
    </row>
    <row r="73" spans="15:15" x14ac:dyDescent="0.25">
      <c r="O73">
        <v>16.805555555555557</v>
      </c>
    </row>
    <row r="74" spans="15:15" x14ac:dyDescent="0.25">
      <c r="O74">
        <v>44.375</v>
      </c>
    </row>
    <row r="75" spans="15:15" x14ac:dyDescent="0.25">
      <c r="O75">
        <v>38.055555555555557</v>
      </c>
    </row>
    <row r="76" spans="15:15" x14ac:dyDescent="0.25">
      <c r="O76">
        <v>16.736111111111114</v>
      </c>
    </row>
    <row r="77" spans="15:15" x14ac:dyDescent="0.25">
      <c r="O77">
        <v>18.888888888888886</v>
      </c>
    </row>
    <row r="78" spans="15:15" x14ac:dyDescent="0.25">
      <c r="O78">
        <v>33.402777777777786</v>
      </c>
    </row>
    <row r="79" spans="15:15" x14ac:dyDescent="0.25">
      <c r="O79">
        <v>59.444444444444443</v>
      </c>
    </row>
    <row r="80" spans="15:15" x14ac:dyDescent="0.25">
      <c r="O80">
        <v>47.638888888888893</v>
      </c>
    </row>
    <row r="81" spans="15:15" x14ac:dyDescent="0.25">
      <c r="O81">
        <v>12.291666666666671</v>
      </c>
    </row>
    <row r="82" spans="15:15" x14ac:dyDescent="0.25">
      <c r="O82">
        <v>37.777777777777771</v>
      </c>
    </row>
    <row r="83" spans="15:15" x14ac:dyDescent="0.25">
      <c r="O83">
        <v>53.194444444444443</v>
      </c>
    </row>
    <row r="84" spans="15:15" x14ac:dyDescent="0.25">
      <c r="O84">
        <v>52.013888888888893</v>
      </c>
    </row>
    <row r="85" spans="15:15" x14ac:dyDescent="0.25">
      <c r="O85">
        <v>55.138888888888893</v>
      </c>
    </row>
    <row r="86" spans="15:15" x14ac:dyDescent="0.25">
      <c r="O86">
        <v>12.291666666666671</v>
      </c>
    </row>
    <row r="87" spans="15:15" x14ac:dyDescent="0.25">
      <c r="O87">
        <v>37.777777777777771</v>
      </c>
    </row>
    <row r="88" spans="15:15" x14ac:dyDescent="0.25">
      <c r="O88">
        <v>39.305555555555557</v>
      </c>
    </row>
    <row r="89" spans="15:15" x14ac:dyDescent="0.25">
      <c r="O89">
        <v>46.736111111111114</v>
      </c>
    </row>
    <row r="90" spans="15:15" x14ac:dyDescent="0.25">
      <c r="O90">
        <v>50.694444444444443</v>
      </c>
    </row>
    <row r="91" spans="15:15" x14ac:dyDescent="0.25">
      <c r="O91">
        <v>14.097222222222229</v>
      </c>
    </row>
    <row r="92" spans="15:15" x14ac:dyDescent="0.25">
      <c r="O92">
        <v>40.277777777777779</v>
      </c>
    </row>
    <row r="93" spans="15:15" x14ac:dyDescent="0.25">
      <c r="O93">
        <v>22.569444444444443</v>
      </c>
    </row>
    <row r="94" spans="15:15" x14ac:dyDescent="0.25">
      <c r="O94">
        <v>35.277777777777786</v>
      </c>
    </row>
    <row r="95" spans="15:15" x14ac:dyDescent="0.25">
      <c r="O95">
        <v>31.736111111111114</v>
      </c>
    </row>
    <row r="96" spans="15:15" x14ac:dyDescent="0.25">
      <c r="O96">
        <v>49.930555555555557</v>
      </c>
    </row>
    <row r="97" spans="15:15" x14ac:dyDescent="0.25">
      <c r="O97">
        <v>15.902777777777786</v>
      </c>
    </row>
    <row r="98" spans="15:15" x14ac:dyDescent="0.25">
      <c r="O98">
        <v>25.833333333333329</v>
      </c>
    </row>
    <row r="99" spans="15:15" x14ac:dyDescent="0.25">
      <c r="O99">
        <v>32.986111111111114</v>
      </c>
    </row>
    <row r="100" spans="15:15" x14ac:dyDescent="0.25">
      <c r="O100">
        <v>43.958333333333336</v>
      </c>
    </row>
    <row r="101" spans="15:15" x14ac:dyDescent="0.25">
      <c r="O101">
        <v>37.222222222222229</v>
      </c>
    </row>
    <row r="102" spans="15:15" x14ac:dyDescent="0.25">
      <c r="O102">
        <v>20.972222222222229</v>
      </c>
    </row>
    <row r="103" spans="15:15" x14ac:dyDescent="0.25">
      <c r="O103">
        <v>17.222222222222229</v>
      </c>
    </row>
    <row r="104" spans="15:15" x14ac:dyDescent="0.25">
      <c r="O104">
        <v>50.347222222222221</v>
      </c>
    </row>
    <row r="105" spans="15:15" x14ac:dyDescent="0.25">
      <c r="O105">
        <v>57.5</v>
      </c>
    </row>
    <row r="106" spans="15:15" x14ac:dyDescent="0.25">
      <c r="O106">
        <v>49.652777777777779</v>
      </c>
    </row>
    <row r="107" spans="15:15" x14ac:dyDescent="0.25">
      <c r="O107">
        <v>63.611111111111114</v>
      </c>
    </row>
    <row r="108" spans="15:15" x14ac:dyDescent="0.25">
      <c r="O108">
        <v>49.652777777777779</v>
      </c>
    </row>
    <row r="109" spans="15:15" x14ac:dyDescent="0.25">
      <c r="O109">
        <v>40.833333333333336</v>
      </c>
    </row>
    <row r="110" spans="15:15" x14ac:dyDescent="0.25">
      <c r="O110">
        <v>21.041666666666671</v>
      </c>
    </row>
    <row r="111" spans="15:15" x14ac:dyDescent="0.25">
      <c r="O111">
        <v>36.388888888888893</v>
      </c>
    </row>
    <row r="112" spans="15:15" x14ac:dyDescent="0.25">
      <c r="O112">
        <v>46.736111111111114</v>
      </c>
    </row>
    <row r="113" spans="15:15" x14ac:dyDescent="0.25">
      <c r="O113">
        <v>48.888888888888893</v>
      </c>
    </row>
    <row r="114" spans="15:15" x14ac:dyDescent="0.25">
      <c r="O114">
        <v>53.541666666666664</v>
      </c>
    </row>
    <row r="115" spans="15:15" x14ac:dyDescent="0.25">
      <c r="O115">
        <v>54.583333333333336</v>
      </c>
    </row>
    <row r="116" spans="15:15" x14ac:dyDescent="0.25">
      <c r="O116">
        <v>38.888888888888886</v>
      </c>
    </row>
    <row r="117" spans="15:15" x14ac:dyDescent="0.25">
      <c r="O117">
        <v>50.972222222222221</v>
      </c>
    </row>
    <row r="118" spans="15:15" x14ac:dyDescent="0.25">
      <c r="O118">
        <v>38.541666666666671</v>
      </c>
    </row>
    <row r="119" spans="15:15" x14ac:dyDescent="0.25">
      <c r="O119">
        <v>39.097222222222221</v>
      </c>
    </row>
    <row r="120" spans="15:15" x14ac:dyDescent="0.25">
      <c r="O120">
        <v>55.486111111111114</v>
      </c>
    </row>
    <row r="121" spans="15:15" x14ac:dyDescent="0.25">
      <c r="O121">
        <v>43.194444444444443</v>
      </c>
    </row>
    <row r="122" spans="15:15" x14ac:dyDescent="0.25">
      <c r="O122">
        <v>31.805555555555557</v>
      </c>
    </row>
    <row r="123" spans="15:15" x14ac:dyDescent="0.25">
      <c r="O123">
        <v>39.722222222222221</v>
      </c>
    </row>
    <row r="124" spans="15:15" x14ac:dyDescent="0.25">
      <c r="O124">
        <v>30.694444444444443</v>
      </c>
    </row>
    <row r="125" spans="15:15" x14ac:dyDescent="0.25">
      <c r="O125">
        <v>32.986111111111114</v>
      </c>
    </row>
    <row r="126" spans="15:15" x14ac:dyDescent="0.25">
      <c r="O126">
        <v>35.902777777777786</v>
      </c>
    </row>
    <row r="127" spans="15:15" x14ac:dyDescent="0.25">
      <c r="O127">
        <v>21.666666666666671</v>
      </c>
    </row>
    <row r="128" spans="15:15" x14ac:dyDescent="0.25">
      <c r="O128">
        <v>14.930555555555557</v>
      </c>
    </row>
  </sheetData>
  <mergeCells count="1">
    <mergeCell ref="J2:N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B6162-5DFC-46B7-9FBC-4579231527EE}">
  <dimension ref="A1:W128"/>
  <sheetViews>
    <sheetView tabSelected="1" topLeftCell="K1" workbookViewId="0">
      <selection activeCell="Q7" sqref="Q7:Q12"/>
    </sheetView>
  </sheetViews>
  <sheetFormatPr defaultRowHeight="15" x14ac:dyDescent="0.25"/>
  <cols>
    <col min="1" max="1" width="13.5703125" bestFit="1" customWidth="1"/>
    <col min="2" max="2" width="10.5703125" bestFit="1" customWidth="1"/>
    <col min="3" max="3" width="28.42578125" bestFit="1" customWidth="1"/>
    <col min="4" max="4" width="2.28515625" bestFit="1" customWidth="1"/>
    <col min="5" max="9" width="10.7109375" bestFit="1" customWidth="1"/>
    <col min="10" max="11" width="10.5703125" bestFit="1" customWidth="1"/>
    <col min="12" max="12" width="9.5703125" bestFit="1" customWidth="1"/>
    <col min="13" max="13" width="10.5703125" bestFit="1" customWidth="1"/>
    <col min="14" max="16" width="7.28515625" bestFit="1" customWidth="1"/>
    <col min="17" max="17" width="17.7109375" bestFit="1" customWidth="1"/>
    <col min="23" max="23" width="14.85546875" bestFit="1" customWidth="1"/>
  </cols>
  <sheetData>
    <row r="1" spans="1:23" x14ac:dyDescent="0.25">
      <c r="A1" s="1" t="s">
        <v>25</v>
      </c>
      <c r="B1" s="1" t="s">
        <v>26</v>
      </c>
      <c r="C1" s="1" t="s">
        <v>2</v>
      </c>
    </row>
    <row r="2" spans="1:23" x14ac:dyDescent="0.25">
      <c r="C2" s="2"/>
      <c r="E2" s="3">
        <v>44775</v>
      </c>
      <c r="F2" s="3">
        <v>44783</v>
      </c>
      <c r="G2" s="3">
        <v>44790</v>
      </c>
      <c r="H2" s="3">
        <v>44808</v>
      </c>
      <c r="I2" s="3"/>
      <c r="J2" s="10" t="s">
        <v>30</v>
      </c>
      <c r="K2" s="10"/>
      <c r="L2" s="10"/>
      <c r="M2" s="10"/>
      <c r="N2" s="10"/>
      <c r="O2" s="10"/>
    </row>
    <row r="3" spans="1:23" x14ac:dyDescent="0.25">
      <c r="E3" t="s">
        <v>3</v>
      </c>
      <c r="F3" t="s">
        <v>4</v>
      </c>
      <c r="G3" t="s">
        <v>5</v>
      </c>
      <c r="H3" t="s">
        <v>6</v>
      </c>
      <c r="I3" t="s">
        <v>7</v>
      </c>
      <c r="J3" s="6" t="s">
        <v>3</v>
      </c>
      <c r="K3" s="6" t="s">
        <v>4</v>
      </c>
      <c r="L3" s="6" t="s">
        <v>5</v>
      </c>
      <c r="M3" s="6" t="s">
        <v>6</v>
      </c>
      <c r="N3" s="6" t="s">
        <v>7</v>
      </c>
      <c r="O3" s="6" t="s">
        <v>31</v>
      </c>
      <c r="Q3" s="4"/>
      <c r="R3" s="6" t="s">
        <v>34</v>
      </c>
      <c r="S3" s="4"/>
    </row>
    <row r="4" spans="1:23" x14ac:dyDescent="0.25">
      <c r="C4" t="s">
        <v>8</v>
      </c>
      <c r="D4" t="s">
        <v>9</v>
      </c>
      <c r="E4">
        <v>0</v>
      </c>
      <c r="F4">
        <v>0</v>
      </c>
      <c r="G4">
        <v>2.97</v>
      </c>
      <c r="H4">
        <v>3.71</v>
      </c>
      <c r="I4">
        <v>3.67</v>
      </c>
      <c r="J4" s="7">
        <f>(100-((E4*100))/14.4)</f>
        <v>100</v>
      </c>
      <c r="K4" s="7">
        <f t="shared" ref="K4:N19" si="0">(100-((F4*100))/14.4)</f>
        <v>100</v>
      </c>
      <c r="L4" s="7">
        <f t="shared" si="0"/>
        <v>79.375</v>
      </c>
      <c r="M4" s="7">
        <f t="shared" si="0"/>
        <v>74.236111111111114</v>
      </c>
      <c r="N4" s="7">
        <f t="shared" si="0"/>
        <v>74.513888888888886</v>
      </c>
      <c r="O4" s="5">
        <v>100</v>
      </c>
    </row>
    <row r="5" spans="1:23" x14ac:dyDescent="0.25">
      <c r="D5" t="s">
        <v>10</v>
      </c>
      <c r="E5">
        <v>0</v>
      </c>
      <c r="F5">
        <v>0</v>
      </c>
      <c r="G5">
        <v>3.88</v>
      </c>
      <c r="H5" s="4">
        <v>4.18</v>
      </c>
      <c r="I5">
        <v>4.68</v>
      </c>
      <c r="J5" s="7">
        <f t="shared" ref="J5:J28" si="1">(100-((E5*100))/14.4)</f>
        <v>100</v>
      </c>
      <c r="K5" s="7">
        <f t="shared" si="0"/>
        <v>100</v>
      </c>
      <c r="L5" s="7">
        <f t="shared" si="0"/>
        <v>73.055555555555557</v>
      </c>
      <c r="M5" s="7">
        <f t="shared" si="0"/>
        <v>70.972222222222229</v>
      </c>
      <c r="N5" s="7">
        <f t="shared" si="0"/>
        <v>67.5</v>
      </c>
      <c r="O5" s="5">
        <v>100</v>
      </c>
      <c r="Q5" t="s">
        <v>13</v>
      </c>
    </row>
    <row r="6" spans="1:23" x14ac:dyDescent="0.25">
      <c r="D6" t="s">
        <v>11</v>
      </c>
      <c r="E6">
        <v>0</v>
      </c>
      <c r="F6">
        <v>0</v>
      </c>
      <c r="G6">
        <v>5.42</v>
      </c>
      <c r="H6">
        <v>4.88</v>
      </c>
      <c r="I6">
        <v>5.15</v>
      </c>
      <c r="J6" s="7">
        <f t="shared" si="1"/>
        <v>100</v>
      </c>
      <c r="K6" s="7">
        <f t="shared" si="0"/>
        <v>100</v>
      </c>
      <c r="L6" s="7">
        <f t="shared" si="0"/>
        <v>62.361111111111114</v>
      </c>
      <c r="M6" s="7">
        <f t="shared" si="0"/>
        <v>66.111111111111114</v>
      </c>
      <c r="N6" s="7">
        <f t="shared" si="0"/>
        <v>64.236111111111114</v>
      </c>
      <c r="O6" s="5">
        <v>100</v>
      </c>
      <c r="R6" t="s">
        <v>15</v>
      </c>
      <c r="S6" t="s">
        <v>16</v>
      </c>
      <c r="T6" t="s">
        <v>17</v>
      </c>
      <c r="U6" t="s">
        <v>18</v>
      </c>
      <c r="V6" t="s">
        <v>19</v>
      </c>
      <c r="W6" s="9" t="s">
        <v>33</v>
      </c>
    </row>
    <row r="7" spans="1:23" x14ac:dyDescent="0.25">
      <c r="D7" t="s">
        <v>12</v>
      </c>
      <c r="E7">
        <v>0</v>
      </c>
      <c r="F7">
        <v>1.1100000000000001</v>
      </c>
      <c r="G7">
        <v>4.3499999999999996</v>
      </c>
      <c r="H7">
        <v>4.5599999999999996</v>
      </c>
      <c r="I7">
        <v>5.63</v>
      </c>
      <c r="J7" s="7">
        <f t="shared" si="1"/>
        <v>100</v>
      </c>
      <c r="K7" s="7">
        <f t="shared" si="0"/>
        <v>92.291666666666671</v>
      </c>
      <c r="L7" s="7">
        <f t="shared" si="0"/>
        <v>69.791666666666671</v>
      </c>
      <c r="M7" s="7">
        <f t="shared" si="0"/>
        <v>68.333333333333343</v>
      </c>
      <c r="N7" s="7">
        <f t="shared" si="0"/>
        <v>60.902777777777779</v>
      </c>
      <c r="O7" s="5">
        <v>100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 s="5">
        <f>AVERAGE(R7:V7)</f>
        <v>0</v>
      </c>
    </row>
    <row r="8" spans="1:23" x14ac:dyDescent="0.25">
      <c r="D8" t="s">
        <v>14</v>
      </c>
      <c r="E8">
        <v>0.81</v>
      </c>
      <c r="F8">
        <v>0</v>
      </c>
      <c r="G8">
        <v>3.38</v>
      </c>
      <c r="H8">
        <v>4.53</v>
      </c>
      <c r="I8">
        <v>4.79</v>
      </c>
      <c r="J8" s="7">
        <f t="shared" si="1"/>
        <v>94.375</v>
      </c>
      <c r="K8" s="7">
        <f t="shared" si="0"/>
        <v>100</v>
      </c>
      <c r="L8" s="7">
        <f t="shared" si="0"/>
        <v>76.527777777777771</v>
      </c>
      <c r="M8" s="7">
        <f t="shared" si="0"/>
        <v>68.541666666666671</v>
      </c>
      <c r="N8" s="7">
        <f t="shared" si="0"/>
        <v>66.736111111111114</v>
      </c>
      <c r="O8" s="5">
        <v>94.375</v>
      </c>
      <c r="Q8">
        <v>12.5</v>
      </c>
      <c r="R8" s="5">
        <f>AVERAGE(J24:J28)</f>
        <v>70.944444444444457</v>
      </c>
      <c r="S8" s="5">
        <f>AVERAGE(K24:K28)</f>
        <v>68.125</v>
      </c>
      <c r="T8" s="5">
        <f>AVERAGE(L24:L28)</f>
        <v>48.375000000000007</v>
      </c>
      <c r="U8" s="5">
        <f>AVERAGE(M24:M28)</f>
        <v>48.625000000000007</v>
      </c>
      <c r="V8" s="5">
        <f>AVERAGE(N24:N28)</f>
        <v>43.083333333333329</v>
      </c>
      <c r="W8" s="5">
        <f t="shared" ref="W8:W12" si="2">AVERAGE(R8:V8)</f>
        <v>55.830555555555556</v>
      </c>
    </row>
    <row r="9" spans="1:23" x14ac:dyDescent="0.25">
      <c r="C9" t="s">
        <v>20</v>
      </c>
      <c r="D9" t="s">
        <v>9</v>
      </c>
      <c r="E9">
        <v>1.02</v>
      </c>
      <c r="F9">
        <v>0</v>
      </c>
      <c r="G9">
        <v>4.3499999999999996</v>
      </c>
      <c r="H9">
        <v>3.55</v>
      </c>
      <c r="I9">
        <v>3.17</v>
      </c>
      <c r="J9" s="7">
        <f t="shared" si="1"/>
        <v>92.916666666666671</v>
      </c>
      <c r="K9" s="7">
        <f t="shared" si="0"/>
        <v>100</v>
      </c>
      <c r="L9" s="7">
        <f>(100-((G9*100))/14.4)</f>
        <v>69.791666666666671</v>
      </c>
      <c r="M9" s="7">
        <f t="shared" si="0"/>
        <v>75.347222222222229</v>
      </c>
      <c r="N9" s="7">
        <f t="shared" si="0"/>
        <v>77.986111111111114</v>
      </c>
      <c r="O9" s="5">
        <v>92.916666666666671</v>
      </c>
      <c r="Q9">
        <v>25</v>
      </c>
      <c r="R9" s="5">
        <f>AVERAGE(J19:J23)</f>
        <v>71.972222222222214</v>
      </c>
      <c r="S9" s="5">
        <f>AVERAGE(K19:K23)</f>
        <v>70.986111111111114</v>
      </c>
      <c r="T9" s="5">
        <f>AVERAGE(L19:L23)</f>
        <v>61.291666666666671</v>
      </c>
      <c r="U9" s="5">
        <f>AVERAGE(M19:M23)</f>
        <v>54.625</v>
      </c>
      <c r="V9" s="5">
        <f>AVERAGE(N19:N23)</f>
        <v>50.208333333333336</v>
      </c>
      <c r="W9" s="5">
        <f t="shared" si="2"/>
        <v>61.816666666666663</v>
      </c>
    </row>
    <row r="10" spans="1:23" x14ac:dyDescent="0.25">
      <c r="D10" t="s">
        <v>10</v>
      </c>
      <c r="E10">
        <v>0</v>
      </c>
      <c r="F10">
        <v>0</v>
      </c>
      <c r="G10">
        <v>4.8499999999999996</v>
      </c>
      <c r="H10">
        <v>6.33</v>
      </c>
      <c r="I10">
        <v>4.22</v>
      </c>
      <c r="J10" s="7">
        <f t="shared" si="1"/>
        <v>100</v>
      </c>
      <c r="K10" s="7">
        <f t="shared" si="0"/>
        <v>100</v>
      </c>
      <c r="L10" s="7">
        <f t="shared" si="0"/>
        <v>66.319444444444457</v>
      </c>
      <c r="M10" s="7">
        <f t="shared" si="0"/>
        <v>56.041666666666664</v>
      </c>
      <c r="N10" s="7">
        <f t="shared" si="0"/>
        <v>70.694444444444443</v>
      </c>
      <c r="O10" s="5">
        <v>100</v>
      </c>
      <c r="Q10">
        <v>50</v>
      </c>
      <c r="R10" s="5">
        <f>AVERAGE(J14:J18)</f>
        <v>71.236111111111114</v>
      </c>
      <c r="S10" s="5">
        <f>AVERAGE(K14:K18)</f>
        <v>71.263888888888886</v>
      </c>
      <c r="T10" s="5">
        <f>AVERAGE(L14:L18)</f>
        <v>61.486111111111107</v>
      </c>
      <c r="U10" s="5">
        <f>AVERAGE(M14:M18)</f>
        <v>57.722222222222214</v>
      </c>
      <c r="V10" s="5">
        <f>AVERAGE(N14:N18)</f>
        <v>60.000000000000014</v>
      </c>
      <c r="W10" s="5">
        <f t="shared" si="2"/>
        <v>64.341666666666669</v>
      </c>
    </row>
    <row r="11" spans="1:23" x14ac:dyDescent="0.25">
      <c r="D11" t="s">
        <v>11</v>
      </c>
      <c r="E11">
        <v>1.88</v>
      </c>
      <c r="F11">
        <v>0</v>
      </c>
      <c r="G11">
        <v>4.7300000000000004</v>
      </c>
      <c r="H11">
        <v>3.49</v>
      </c>
      <c r="I11">
        <v>5.12</v>
      </c>
      <c r="J11" s="7">
        <f t="shared" si="1"/>
        <v>86.944444444444443</v>
      </c>
      <c r="K11" s="7">
        <f t="shared" si="0"/>
        <v>100</v>
      </c>
      <c r="L11" s="7">
        <f t="shared" si="0"/>
        <v>67.152777777777771</v>
      </c>
      <c r="M11" s="7">
        <f t="shared" si="0"/>
        <v>75.763888888888886</v>
      </c>
      <c r="N11" s="7">
        <f t="shared" si="0"/>
        <v>64.444444444444443</v>
      </c>
      <c r="O11" s="5">
        <v>86.944444444444443</v>
      </c>
      <c r="Q11">
        <v>100</v>
      </c>
      <c r="R11" s="5">
        <f>AVERAGE(J9:J13)</f>
        <v>95.388888888888886</v>
      </c>
      <c r="S11" s="5">
        <f>AVERAGE(K9:K13)</f>
        <v>93.236111111111114</v>
      </c>
      <c r="T11" s="5">
        <f>AVERAGE(L9:L13)</f>
        <v>68.111111111111114</v>
      </c>
      <c r="U11" s="5">
        <f>AVERAGE(M9:M13)</f>
        <v>68.472222222222214</v>
      </c>
      <c r="V11" s="5">
        <f>AVERAGE(N9:N13)</f>
        <v>67.819444444444443</v>
      </c>
      <c r="W11" s="5">
        <f t="shared" si="2"/>
        <v>78.605555555555554</v>
      </c>
    </row>
    <row r="12" spans="1:23" x14ac:dyDescent="0.25">
      <c r="D12" t="s">
        <v>12</v>
      </c>
      <c r="E12">
        <v>0</v>
      </c>
      <c r="F12">
        <v>0</v>
      </c>
      <c r="G12">
        <v>3.55</v>
      </c>
      <c r="H12">
        <v>4.3099999999999996</v>
      </c>
      <c r="I12">
        <v>6.92</v>
      </c>
      <c r="J12" s="7">
        <f t="shared" si="1"/>
        <v>100</v>
      </c>
      <c r="K12" s="7">
        <f t="shared" si="0"/>
        <v>100</v>
      </c>
      <c r="L12" s="7">
        <f t="shared" si="0"/>
        <v>75.347222222222229</v>
      </c>
      <c r="M12" s="7">
        <f t="shared" si="0"/>
        <v>70.069444444444457</v>
      </c>
      <c r="N12" s="7">
        <f t="shared" si="0"/>
        <v>51.944444444444443</v>
      </c>
      <c r="O12" s="5">
        <v>100</v>
      </c>
      <c r="Q12">
        <v>200</v>
      </c>
      <c r="R12" s="5">
        <f>AVERAGE(J4:J8)</f>
        <v>98.875</v>
      </c>
      <c r="S12" s="5">
        <f>AVERAGE(K4:K8)</f>
        <v>98.458333333333343</v>
      </c>
      <c r="T12" s="5">
        <f>AVERAGE(L4:L8)</f>
        <v>72.222222222222214</v>
      </c>
      <c r="U12" s="5">
        <f>AVERAGE(M4:M8)</f>
        <v>69.6388888888889</v>
      </c>
      <c r="V12" s="5">
        <f>AVERAGE(N4:N8)</f>
        <v>66.777777777777786</v>
      </c>
      <c r="W12" s="5">
        <f t="shared" si="2"/>
        <v>81.194444444444443</v>
      </c>
    </row>
    <row r="13" spans="1:23" x14ac:dyDescent="0.25">
      <c r="D13" t="s">
        <v>14</v>
      </c>
      <c r="E13">
        <v>0.42</v>
      </c>
      <c r="F13">
        <v>4.87</v>
      </c>
      <c r="G13">
        <v>5.48</v>
      </c>
      <c r="H13">
        <v>5.0199999999999996</v>
      </c>
      <c r="I13">
        <v>3.74</v>
      </c>
      <c r="J13" s="7">
        <f t="shared" si="1"/>
        <v>97.083333333333329</v>
      </c>
      <c r="K13" s="7">
        <f t="shared" si="0"/>
        <v>66.180555555555557</v>
      </c>
      <c r="L13" s="7">
        <f t="shared" si="0"/>
        <v>61.944444444444443</v>
      </c>
      <c r="M13" s="7">
        <f t="shared" si="0"/>
        <v>65.138888888888886</v>
      </c>
      <c r="N13" s="7">
        <f t="shared" si="0"/>
        <v>74.027777777777771</v>
      </c>
      <c r="O13" s="5">
        <v>97.083333333333329</v>
      </c>
      <c r="Q13" s="9" t="s">
        <v>32</v>
      </c>
      <c r="R13">
        <f>AVERAGE(R7:R12)</f>
        <v>68.069444444444443</v>
      </c>
      <c r="S13">
        <f t="shared" ref="S13:V13" si="3">AVERAGE(S7:S12)</f>
        <v>67.011574074074076</v>
      </c>
      <c r="T13">
        <f t="shared" si="3"/>
        <v>51.914351851851855</v>
      </c>
      <c r="U13">
        <f t="shared" si="3"/>
        <v>49.847222222222229</v>
      </c>
      <c r="V13">
        <f t="shared" si="3"/>
        <v>47.981481481481488</v>
      </c>
    </row>
    <row r="14" spans="1:23" x14ac:dyDescent="0.25">
      <c r="C14" t="s">
        <v>21</v>
      </c>
      <c r="D14" t="s">
        <v>9</v>
      </c>
      <c r="E14">
        <v>5.75</v>
      </c>
      <c r="F14">
        <v>4.2699999999999996</v>
      </c>
      <c r="G14">
        <v>5.68</v>
      </c>
      <c r="H14">
        <v>4.1100000000000003</v>
      </c>
      <c r="I14">
        <v>4.5999999999999996</v>
      </c>
      <c r="J14" s="7">
        <f t="shared" si="1"/>
        <v>60.069444444444443</v>
      </c>
      <c r="K14" s="7">
        <f t="shared" si="0"/>
        <v>70.347222222222229</v>
      </c>
      <c r="L14" s="7">
        <f t="shared" si="0"/>
        <v>60.555555555555557</v>
      </c>
      <c r="M14" s="7">
        <f t="shared" si="0"/>
        <v>71.458333333333329</v>
      </c>
      <c r="N14" s="7">
        <f t="shared" si="0"/>
        <v>68.055555555555557</v>
      </c>
      <c r="O14" s="5">
        <v>60.069444444444443</v>
      </c>
    </row>
    <row r="15" spans="1:23" x14ac:dyDescent="0.25">
      <c r="D15" t="s">
        <v>10</v>
      </c>
      <c r="E15">
        <v>5.44</v>
      </c>
      <c r="F15">
        <v>3.36</v>
      </c>
      <c r="G15">
        <v>5.53</v>
      </c>
      <c r="H15">
        <v>6.83</v>
      </c>
      <c r="I15">
        <v>5.88</v>
      </c>
      <c r="J15" s="7">
        <f t="shared" si="1"/>
        <v>62.222222222222221</v>
      </c>
      <c r="K15" s="7">
        <f t="shared" si="0"/>
        <v>76.666666666666671</v>
      </c>
      <c r="L15" s="7">
        <f t="shared" si="0"/>
        <v>61.597222222222221</v>
      </c>
      <c r="M15" s="7">
        <f t="shared" si="0"/>
        <v>52.569444444444443</v>
      </c>
      <c r="N15" s="7">
        <f t="shared" si="0"/>
        <v>59.166666666666664</v>
      </c>
      <c r="O15" s="5">
        <v>62.222222222222221</v>
      </c>
      <c r="Q15">
        <v>0</v>
      </c>
      <c r="R15">
        <v>68.069444444444443</v>
      </c>
    </row>
    <row r="16" spans="1:23" x14ac:dyDescent="0.25">
      <c r="D16" t="s">
        <v>11</v>
      </c>
      <c r="E16">
        <v>1.45</v>
      </c>
      <c r="F16">
        <v>4.33</v>
      </c>
      <c r="G16">
        <v>6.4</v>
      </c>
      <c r="H16">
        <v>6.88</v>
      </c>
      <c r="I16">
        <v>4.99</v>
      </c>
      <c r="J16" s="7">
        <f t="shared" si="1"/>
        <v>89.930555555555557</v>
      </c>
      <c r="K16" s="7">
        <f>(100-((F16*100))/14.4)</f>
        <v>69.930555555555557</v>
      </c>
      <c r="L16" s="7">
        <f t="shared" si="0"/>
        <v>55.555555555555557</v>
      </c>
      <c r="M16" s="7">
        <f t="shared" si="0"/>
        <v>52.222222222222221</v>
      </c>
      <c r="N16" s="7">
        <f t="shared" si="0"/>
        <v>65.347222222222229</v>
      </c>
      <c r="O16" s="5">
        <v>89.930555555555557</v>
      </c>
      <c r="Q16">
        <v>10</v>
      </c>
      <c r="R16">
        <v>67.011574074074076</v>
      </c>
    </row>
    <row r="17" spans="3:18" x14ac:dyDescent="0.25">
      <c r="D17" t="s">
        <v>12</v>
      </c>
      <c r="E17">
        <v>3.93</v>
      </c>
      <c r="F17">
        <v>3.08</v>
      </c>
      <c r="G17">
        <v>4.68</v>
      </c>
      <c r="H17">
        <v>6.49</v>
      </c>
      <c r="I17">
        <v>7.5</v>
      </c>
      <c r="J17" s="7">
        <f t="shared" si="1"/>
        <v>72.708333333333343</v>
      </c>
      <c r="K17" s="7">
        <f>(100-((F17*100))/14.4)</f>
        <v>78.611111111111114</v>
      </c>
      <c r="L17" s="7">
        <f t="shared" si="0"/>
        <v>67.5</v>
      </c>
      <c r="M17" s="7">
        <f t="shared" si="0"/>
        <v>54.930555555555557</v>
      </c>
      <c r="N17" s="7">
        <f t="shared" si="0"/>
        <v>47.916666666666671</v>
      </c>
      <c r="O17" s="5">
        <v>72.708333333333343</v>
      </c>
      <c r="Q17">
        <v>20</v>
      </c>
      <c r="R17">
        <v>51.914351851851855</v>
      </c>
    </row>
    <row r="18" spans="3:18" x14ac:dyDescent="0.25">
      <c r="D18" t="s">
        <v>14</v>
      </c>
      <c r="E18">
        <v>4.1399999999999997</v>
      </c>
      <c r="F18">
        <v>5.65</v>
      </c>
      <c r="G18">
        <v>5.44</v>
      </c>
      <c r="H18">
        <v>6.13</v>
      </c>
      <c r="I18">
        <v>5.83</v>
      </c>
      <c r="J18" s="7">
        <f t="shared" si="1"/>
        <v>71.25</v>
      </c>
      <c r="K18" s="7">
        <f t="shared" si="0"/>
        <v>60.763888888888893</v>
      </c>
      <c r="L18" s="7">
        <f t="shared" si="0"/>
        <v>62.222222222222221</v>
      </c>
      <c r="M18" s="7">
        <f t="shared" si="0"/>
        <v>57.430555555555557</v>
      </c>
      <c r="N18" s="7">
        <f t="shared" si="0"/>
        <v>59.513888888888893</v>
      </c>
      <c r="O18" s="5">
        <v>71.25</v>
      </c>
      <c r="Q18">
        <v>40</v>
      </c>
      <c r="R18">
        <v>49.847222222222229</v>
      </c>
    </row>
    <row r="19" spans="3:18" x14ac:dyDescent="0.25">
      <c r="C19" t="s">
        <v>22</v>
      </c>
      <c r="D19" t="s">
        <v>9</v>
      </c>
      <c r="E19">
        <v>2.5499999999999998</v>
      </c>
      <c r="F19">
        <v>3.99</v>
      </c>
      <c r="G19">
        <v>3.63</v>
      </c>
      <c r="H19">
        <v>6.49</v>
      </c>
      <c r="I19">
        <v>6.9</v>
      </c>
      <c r="J19" s="7">
        <f t="shared" si="1"/>
        <v>82.291666666666671</v>
      </c>
      <c r="K19" s="7">
        <f t="shared" si="0"/>
        <v>72.291666666666671</v>
      </c>
      <c r="L19" s="7">
        <f t="shared" si="0"/>
        <v>74.791666666666671</v>
      </c>
      <c r="M19" s="7">
        <f t="shared" si="0"/>
        <v>54.930555555555557</v>
      </c>
      <c r="N19" s="7">
        <f t="shared" si="0"/>
        <v>52.083333333333336</v>
      </c>
      <c r="O19" s="5">
        <v>82.291666666666671</v>
      </c>
      <c r="Q19">
        <v>60</v>
      </c>
      <c r="R19">
        <v>47.981481481481488</v>
      </c>
    </row>
    <row r="20" spans="3:18" x14ac:dyDescent="0.25">
      <c r="D20" t="s">
        <v>10</v>
      </c>
      <c r="E20">
        <v>5.77</v>
      </c>
      <c r="F20">
        <v>4.08</v>
      </c>
      <c r="G20">
        <v>7.62</v>
      </c>
      <c r="H20">
        <v>6.45</v>
      </c>
      <c r="I20">
        <v>6.81</v>
      </c>
      <c r="J20" s="7">
        <f t="shared" si="1"/>
        <v>59.930555555555557</v>
      </c>
      <c r="K20" s="7">
        <f t="shared" ref="K20:K28" si="4">(100-((F20*100))/14.4)</f>
        <v>71.666666666666671</v>
      </c>
      <c r="L20" s="7">
        <f t="shared" ref="L20:L28" si="5">(100-((G20*100))/14.4)</f>
        <v>47.083333333333336</v>
      </c>
      <c r="M20" s="7">
        <f t="shared" ref="M20:N28" si="6">(100-((H20*100))/14.4)</f>
        <v>55.208333333333336</v>
      </c>
      <c r="N20" s="7">
        <f t="shared" si="6"/>
        <v>52.708333333333336</v>
      </c>
      <c r="O20" s="5">
        <v>59.930555555555557</v>
      </c>
    </row>
    <row r="21" spans="3:18" x14ac:dyDescent="0.25">
      <c r="D21" t="s">
        <v>11</v>
      </c>
      <c r="E21">
        <v>5.31</v>
      </c>
      <c r="F21">
        <v>4.75</v>
      </c>
      <c r="G21">
        <v>4.45</v>
      </c>
      <c r="H21">
        <v>5.31</v>
      </c>
      <c r="I21">
        <v>7.12</v>
      </c>
      <c r="J21" s="7">
        <f t="shared" si="1"/>
        <v>63.125</v>
      </c>
      <c r="K21" s="7">
        <f t="shared" si="4"/>
        <v>67.013888888888886</v>
      </c>
      <c r="L21" s="7">
        <f t="shared" si="5"/>
        <v>69.097222222222229</v>
      </c>
      <c r="M21" s="7">
        <f t="shared" si="6"/>
        <v>63.125</v>
      </c>
      <c r="N21" s="7">
        <f t="shared" si="6"/>
        <v>50.555555555555557</v>
      </c>
      <c r="O21" s="5">
        <v>63.125</v>
      </c>
    </row>
    <row r="22" spans="3:18" x14ac:dyDescent="0.25">
      <c r="D22" t="s">
        <v>12</v>
      </c>
      <c r="E22">
        <v>3.97</v>
      </c>
      <c r="F22">
        <v>4</v>
      </c>
      <c r="G22">
        <v>5.48</v>
      </c>
      <c r="H22">
        <v>6.39</v>
      </c>
      <c r="I22">
        <v>7.54</v>
      </c>
      <c r="J22" s="7">
        <f t="shared" si="1"/>
        <v>72.430555555555557</v>
      </c>
      <c r="K22" s="7">
        <f t="shared" si="4"/>
        <v>72.222222222222229</v>
      </c>
      <c r="L22" s="7">
        <f>(100-((G22*100))/14.4)</f>
        <v>61.944444444444443</v>
      </c>
      <c r="M22" s="7">
        <f t="shared" si="6"/>
        <v>55.625</v>
      </c>
      <c r="N22" s="7">
        <f t="shared" si="6"/>
        <v>47.638888888888893</v>
      </c>
      <c r="O22" s="5">
        <v>72.430555555555557</v>
      </c>
    </row>
    <row r="23" spans="3:18" x14ac:dyDescent="0.25">
      <c r="D23" t="s">
        <v>14</v>
      </c>
      <c r="E23">
        <v>2.58</v>
      </c>
      <c r="F23">
        <v>4.07</v>
      </c>
      <c r="G23">
        <v>6.69</v>
      </c>
      <c r="H23">
        <v>8.0299999999999994</v>
      </c>
      <c r="I23">
        <v>7.48</v>
      </c>
      <c r="J23" s="7">
        <f t="shared" si="1"/>
        <v>82.083333333333329</v>
      </c>
      <c r="K23" s="7">
        <f t="shared" si="4"/>
        <v>71.736111111111114</v>
      </c>
      <c r="L23" s="7">
        <f t="shared" si="5"/>
        <v>53.541666666666664</v>
      </c>
      <c r="M23" s="7">
        <f t="shared" si="6"/>
        <v>44.236111111111121</v>
      </c>
      <c r="N23" s="7">
        <f t="shared" si="6"/>
        <v>48.055555555555557</v>
      </c>
      <c r="O23" s="5">
        <v>82.083333333333329</v>
      </c>
    </row>
    <row r="24" spans="3:18" x14ac:dyDescent="0.25">
      <c r="C24" t="s">
        <v>23</v>
      </c>
      <c r="D24" t="s">
        <v>9</v>
      </c>
      <c r="E24">
        <v>4.2699999999999996</v>
      </c>
      <c r="F24">
        <v>4.55</v>
      </c>
      <c r="G24">
        <v>5.24</v>
      </c>
      <c r="H24">
        <v>6.57</v>
      </c>
      <c r="I24">
        <v>6.1</v>
      </c>
      <c r="J24" s="7">
        <f t="shared" si="1"/>
        <v>70.347222222222229</v>
      </c>
      <c r="K24" s="7">
        <f t="shared" si="4"/>
        <v>68.402777777777771</v>
      </c>
      <c r="L24" s="7">
        <f t="shared" si="5"/>
        <v>63.611111111111114</v>
      </c>
      <c r="M24" s="7">
        <f t="shared" si="6"/>
        <v>54.375</v>
      </c>
      <c r="N24" s="7">
        <f t="shared" si="6"/>
        <v>57.638888888888893</v>
      </c>
      <c r="O24" s="5">
        <v>70.347222222222229</v>
      </c>
    </row>
    <row r="25" spans="3:18" x14ac:dyDescent="0.25">
      <c r="D25" t="s">
        <v>10</v>
      </c>
      <c r="E25">
        <v>2.33</v>
      </c>
      <c r="F25">
        <v>3.36</v>
      </c>
      <c r="G25">
        <v>8.1199999999999992</v>
      </c>
      <c r="H25">
        <v>8.11</v>
      </c>
      <c r="I25">
        <v>8.1</v>
      </c>
      <c r="J25" s="7">
        <f t="shared" si="1"/>
        <v>83.819444444444443</v>
      </c>
      <c r="K25" s="7">
        <f t="shared" si="4"/>
        <v>76.666666666666671</v>
      </c>
      <c r="L25" s="7">
        <f t="shared" si="5"/>
        <v>43.611111111111121</v>
      </c>
      <c r="M25" s="7">
        <f t="shared" si="6"/>
        <v>43.680555555555557</v>
      </c>
      <c r="N25" s="7">
        <f t="shared" si="6"/>
        <v>43.75</v>
      </c>
      <c r="O25" s="5">
        <v>83.819444444444443</v>
      </c>
    </row>
    <row r="26" spans="3:18" x14ac:dyDescent="0.25">
      <c r="D26" t="s">
        <v>11</v>
      </c>
      <c r="E26">
        <v>7.52</v>
      </c>
      <c r="F26">
        <v>6.58</v>
      </c>
      <c r="G26">
        <v>5.48</v>
      </c>
      <c r="H26">
        <v>6.95</v>
      </c>
      <c r="I26">
        <v>9.1300000000000008</v>
      </c>
      <c r="J26" s="7">
        <f t="shared" si="1"/>
        <v>47.777777777777779</v>
      </c>
      <c r="K26" s="7">
        <f t="shared" si="4"/>
        <v>54.305555555555557</v>
      </c>
      <c r="L26" s="7">
        <f t="shared" si="5"/>
        <v>61.944444444444443</v>
      </c>
      <c r="M26" s="7">
        <f t="shared" si="6"/>
        <v>51.736111111111114</v>
      </c>
      <c r="N26" s="7">
        <f t="shared" si="6"/>
        <v>36.597222222222214</v>
      </c>
      <c r="O26" s="5">
        <v>47.777777777777779</v>
      </c>
    </row>
    <row r="27" spans="3:18" x14ac:dyDescent="0.25">
      <c r="D27" t="s">
        <v>12</v>
      </c>
      <c r="E27">
        <v>3.54</v>
      </c>
      <c r="F27">
        <v>3.85</v>
      </c>
      <c r="G27">
        <v>8.18</v>
      </c>
      <c r="H27">
        <v>6.45</v>
      </c>
      <c r="I27">
        <v>8.6999999999999993</v>
      </c>
      <c r="J27" s="7">
        <f t="shared" si="1"/>
        <v>75.416666666666671</v>
      </c>
      <c r="K27" s="7">
        <f t="shared" si="4"/>
        <v>73.263888888888886</v>
      </c>
      <c r="L27" s="7">
        <f t="shared" si="5"/>
        <v>43.194444444444443</v>
      </c>
      <c r="M27" s="7">
        <f t="shared" si="6"/>
        <v>55.208333333333336</v>
      </c>
      <c r="N27" s="7">
        <f t="shared" si="6"/>
        <v>39.583333333333343</v>
      </c>
      <c r="O27" s="5">
        <v>75.416666666666671</v>
      </c>
    </row>
    <row r="28" spans="3:18" x14ac:dyDescent="0.25">
      <c r="D28" t="s">
        <v>14</v>
      </c>
      <c r="E28">
        <v>3.26</v>
      </c>
      <c r="F28">
        <v>4.6100000000000003</v>
      </c>
      <c r="G28">
        <v>10.15</v>
      </c>
      <c r="H28">
        <v>8.91</v>
      </c>
      <c r="I28">
        <v>8.9499999999999993</v>
      </c>
      <c r="J28" s="7">
        <f t="shared" si="1"/>
        <v>77.361111111111114</v>
      </c>
      <c r="K28" s="7">
        <f t="shared" si="4"/>
        <v>67.986111111111114</v>
      </c>
      <c r="L28" s="7">
        <f t="shared" si="5"/>
        <v>29.513888888888886</v>
      </c>
      <c r="M28" s="7">
        <f t="shared" si="6"/>
        <v>38.125</v>
      </c>
      <c r="N28" s="7">
        <f t="shared" si="6"/>
        <v>37.847222222222229</v>
      </c>
      <c r="O28" s="5">
        <v>77.361111111111114</v>
      </c>
    </row>
    <row r="29" spans="3:18" x14ac:dyDescent="0.25">
      <c r="C29" t="s">
        <v>24</v>
      </c>
      <c r="D29" t="s">
        <v>9</v>
      </c>
      <c r="E29">
        <v>14.11</v>
      </c>
      <c r="F29">
        <v>14.11</v>
      </c>
      <c r="G29">
        <v>14.11</v>
      </c>
      <c r="H29">
        <v>14.11</v>
      </c>
      <c r="I29">
        <v>14.11</v>
      </c>
      <c r="O29" s="5">
        <v>100</v>
      </c>
    </row>
    <row r="30" spans="3:18" x14ac:dyDescent="0.25">
      <c r="D30" t="s">
        <v>10</v>
      </c>
      <c r="E30">
        <v>12.15</v>
      </c>
      <c r="F30">
        <v>12.15</v>
      </c>
      <c r="G30">
        <v>12.15</v>
      </c>
      <c r="H30">
        <v>12.15</v>
      </c>
      <c r="I30">
        <v>12.15</v>
      </c>
      <c r="O30" s="5">
        <v>100</v>
      </c>
    </row>
    <row r="31" spans="3:18" x14ac:dyDescent="0.25">
      <c r="D31" t="s">
        <v>11</v>
      </c>
      <c r="E31">
        <v>14.94</v>
      </c>
      <c r="F31">
        <v>14.94</v>
      </c>
      <c r="G31">
        <v>14.94</v>
      </c>
      <c r="H31">
        <v>14.94</v>
      </c>
      <c r="I31">
        <v>14.94</v>
      </c>
      <c r="O31" s="5">
        <v>100</v>
      </c>
    </row>
    <row r="32" spans="3:18" x14ac:dyDescent="0.25">
      <c r="D32" t="s">
        <v>12</v>
      </c>
      <c r="E32">
        <v>17.329999999999998</v>
      </c>
      <c r="F32">
        <v>17.329999999999998</v>
      </c>
      <c r="G32">
        <v>17.329999999999998</v>
      </c>
      <c r="H32">
        <v>17.329999999999998</v>
      </c>
      <c r="I32">
        <v>17.329999999999998</v>
      </c>
      <c r="O32" s="5">
        <v>92.291666666666671</v>
      </c>
    </row>
    <row r="33" spans="4:15" x14ac:dyDescent="0.25">
      <c r="D33" t="s">
        <v>14</v>
      </c>
      <c r="E33">
        <v>13.47</v>
      </c>
      <c r="F33">
        <v>13.47</v>
      </c>
      <c r="G33">
        <v>13.47</v>
      </c>
      <c r="H33">
        <v>13.47</v>
      </c>
      <c r="I33">
        <v>13.47</v>
      </c>
      <c r="O33" s="5">
        <v>100</v>
      </c>
    </row>
    <row r="34" spans="4:15" x14ac:dyDescent="0.25">
      <c r="O34" s="5">
        <v>100</v>
      </c>
    </row>
    <row r="35" spans="4:15" x14ac:dyDescent="0.25">
      <c r="O35" s="5">
        <v>100</v>
      </c>
    </row>
    <row r="36" spans="4:15" x14ac:dyDescent="0.25">
      <c r="O36" s="5">
        <v>100</v>
      </c>
    </row>
    <row r="37" spans="4:15" x14ac:dyDescent="0.25">
      <c r="O37" s="5">
        <v>100</v>
      </c>
    </row>
    <row r="38" spans="4:15" x14ac:dyDescent="0.25">
      <c r="O38" s="5">
        <v>66.180555555555557</v>
      </c>
    </row>
    <row r="39" spans="4:15" x14ac:dyDescent="0.25">
      <c r="O39" s="5">
        <v>70.347222222222229</v>
      </c>
    </row>
    <row r="40" spans="4:15" x14ac:dyDescent="0.25">
      <c r="O40" s="5">
        <v>76.666666666666671</v>
      </c>
    </row>
    <row r="41" spans="4:15" x14ac:dyDescent="0.25">
      <c r="O41" s="5">
        <v>69.930555555555557</v>
      </c>
    </row>
    <row r="42" spans="4:15" x14ac:dyDescent="0.25">
      <c r="O42" s="5">
        <v>78.611111111111114</v>
      </c>
    </row>
    <row r="43" spans="4:15" x14ac:dyDescent="0.25">
      <c r="O43" s="5">
        <v>60.763888888888893</v>
      </c>
    </row>
    <row r="44" spans="4:15" x14ac:dyDescent="0.25">
      <c r="O44" s="5">
        <v>72.291666666666671</v>
      </c>
    </row>
    <row r="45" spans="4:15" x14ac:dyDescent="0.25">
      <c r="O45" s="5">
        <v>71.666666666666671</v>
      </c>
    </row>
    <row r="46" spans="4:15" x14ac:dyDescent="0.25">
      <c r="O46" s="5">
        <v>67.013888888888886</v>
      </c>
    </row>
    <row r="47" spans="4:15" x14ac:dyDescent="0.25">
      <c r="O47" s="5">
        <v>72.222222222222229</v>
      </c>
    </row>
    <row r="48" spans="4:15" x14ac:dyDescent="0.25">
      <c r="O48" s="5">
        <v>71.736111111111114</v>
      </c>
    </row>
    <row r="49" spans="15:15" x14ac:dyDescent="0.25">
      <c r="O49" s="5">
        <v>68.402777777777771</v>
      </c>
    </row>
    <row r="50" spans="15:15" x14ac:dyDescent="0.25">
      <c r="O50" s="5">
        <v>76.666666666666671</v>
      </c>
    </row>
    <row r="51" spans="15:15" x14ac:dyDescent="0.25">
      <c r="O51" s="5">
        <v>54.305555555555557</v>
      </c>
    </row>
    <row r="52" spans="15:15" x14ac:dyDescent="0.25">
      <c r="O52" s="5">
        <v>73.263888888888886</v>
      </c>
    </row>
    <row r="53" spans="15:15" x14ac:dyDescent="0.25">
      <c r="O53" s="5">
        <v>67.986111111111114</v>
      </c>
    </row>
    <row r="54" spans="15:15" x14ac:dyDescent="0.25">
      <c r="O54" s="5">
        <v>79.375</v>
      </c>
    </row>
    <row r="55" spans="15:15" x14ac:dyDescent="0.25">
      <c r="O55" s="5">
        <v>73.055555555555557</v>
      </c>
    </row>
    <row r="56" spans="15:15" x14ac:dyDescent="0.25">
      <c r="O56" s="5">
        <v>62.361111111111114</v>
      </c>
    </row>
    <row r="57" spans="15:15" x14ac:dyDescent="0.25">
      <c r="O57" s="5">
        <v>69.791666666666671</v>
      </c>
    </row>
    <row r="58" spans="15:15" x14ac:dyDescent="0.25">
      <c r="O58" s="5">
        <v>76.527777777777771</v>
      </c>
    </row>
    <row r="59" spans="15:15" x14ac:dyDescent="0.25">
      <c r="O59" s="5">
        <v>69.791666666666671</v>
      </c>
    </row>
    <row r="60" spans="15:15" x14ac:dyDescent="0.25">
      <c r="O60" s="5">
        <v>66.319444444444457</v>
      </c>
    </row>
    <row r="61" spans="15:15" x14ac:dyDescent="0.25">
      <c r="O61" s="5">
        <v>67.152777777777771</v>
      </c>
    </row>
    <row r="62" spans="15:15" x14ac:dyDescent="0.25">
      <c r="O62" s="5">
        <v>75.347222222222229</v>
      </c>
    </row>
    <row r="63" spans="15:15" x14ac:dyDescent="0.25">
      <c r="O63" s="5">
        <v>61.944444444444443</v>
      </c>
    </row>
    <row r="64" spans="15:15" x14ac:dyDescent="0.25">
      <c r="O64" s="5">
        <v>60.555555555555557</v>
      </c>
    </row>
    <row r="65" spans="15:15" x14ac:dyDescent="0.25">
      <c r="O65" s="5">
        <v>61.597222222222221</v>
      </c>
    </row>
    <row r="66" spans="15:15" x14ac:dyDescent="0.25">
      <c r="O66" s="5">
        <v>55.555555555555557</v>
      </c>
    </row>
    <row r="67" spans="15:15" x14ac:dyDescent="0.25">
      <c r="O67" s="5">
        <v>67.5</v>
      </c>
    </row>
    <row r="68" spans="15:15" x14ac:dyDescent="0.25">
      <c r="O68" s="5">
        <v>62.222222222222221</v>
      </c>
    </row>
    <row r="69" spans="15:15" x14ac:dyDescent="0.25">
      <c r="O69" s="5">
        <v>74.791666666666671</v>
      </c>
    </row>
    <row r="70" spans="15:15" x14ac:dyDescent="0.25">
      <c r="O70" s="5">
        <v>47.083333333333336</v>
      </c>
    </row>
    <row r="71" spans="15:15" x14ac:dyDescent="0.25">
      <c r="O71" s="5">
        <v>69.097222222222229</v>
      </c>
    </row>
    <row r="72" spans="15:15" x14ac:dyDescent="0.25">
      <c r="O72" s="5">
        <v>61.944444444444443</v>
      </c>
    </row>
    <row r="73" spans="15:15" x14ac:dyDescent="0.25">
      <c r="O73" s="5">
        <v>53.541666666666664</v>
      </c>
    </row>
    <row r="74" spans="15:15" x14ac:dyDescent="0.25">
      <c r="O74" s="5">
        <v>63.611111111111114</v>
      </c>
    </row>
    <row r="75" spans="15:15" x14ac:dyDescent="0.25">
      <c r="O75" s="5">
        <v>43.611111111111121</v>
      </c>
    </row>
    <row r="76" spans="15:15" x14ac:dyDescent="0.25">
      <c r="O76" s="5">
        <v>61.944444444444443</v>
      </c>
    </row>
    <row r="77" spans="15:15" x14ac:dyDescent="0.25">
      <c r="O77" s="5">
        <v>43.194444444444443</v>
      </c>
    </row>
    <row r="78" spans="15:15" x14ac:dyDescent="0.25">
      <c r="O78" s="5">
        <v>29.513888888888886</v>
      </c>
    </row>
    <row r="79" spans="15:15" x14ac:dyDescent="0.25">
      <c r="O79" s="5">
        <v>74.236111111111114</v>
      </c>
    </row>
    <row r="80" spans="15:15" x14ac:dyDescent="0.25">
      <c r="O80" s="5">
        <v>70.972222222222229</v>
      </c>
    </row>
    <row r="81" spans="15:15" x14ac:dyDescent="0.25">
      <c r="O81" s="5">
        <v>66.111111111111114</v>
      </c>
    </row>
    <row r="82" spans="15:15" x14ac:dyDescent="0.25">
      <c r="O82" s="5">
        <v>68.333333333333343</v>
      </c>
    </row>
    <row r="83" spans="15:15" x14ac:dyDescent="0.25">
      <c r="O83" s="5">
        <v>68.541666666666671</v>
      </c>
    </row>
    <row r="84" spans="15:15" x14ac:dyDescent="0.25">
      <c r="O84" s="5">
        <v>75.347222222222229</v>
      </c>
    </row>
    <row r="85" spans="15:15" x14ac:dyDescent="0.25">
      <c r="O85" s="5">
        <v>56.041666666666664</v>
      </c>
    </row>
    <row r="86" spans="15:15" x14ac:dyDescent="0.25">
      <c r="O86" s="5">
        <v>75.763888888888886</v>
      </c>
    </row>
    <row r="87" spans="15:15" x14ac:dyDescent="0.25">
      <c r="O87" s="5">
        <v>70.069444444444457</v>
      </c>
    </row>
    <row r="88" spans="15:15" x14ac:dyDescent="0.25">
      <c r="O88" s="5">
        <v>65.138888888888886</v>
      </c>
    </row>
    <row r="89" spans="15:15" x14ac:dyDescent="0.25">
      <c r="O89" s="5">
        <v>71.458333333333329</v>
      </c>
    </row>
    <row r="90" spans="15:15" x14ac:dyDescent="0.25">
      <c r="O90" s="5">
        <v>52.569444444444443</v>
      </c>
    </row>
    <row r="91" spans="15:15" x14ac:dyDescent="0.25">
      <c r="O91" s="5">
        <v>52.222222222222221</v>
      </c>
    </row>
    <row r="92" spans="15:15" x14ac:dyDescent="0.25">
      <c r="O92" s="5">
        <v>54.930555555555557</v>
      </c>
    </row>
    <row r="93" spans="15:15" x14ac:dyDescent="0.25">
      <c r="O93" s="5">
        <v>57.430555555555557</v>
      </c>
    </row>
    <row r="94" spans="15:15" x14ac:dyDescent="0.25">
      <c r="O94" s="5">
        <v>54.930555555555557</v>
      </c>
    </row>
    <row r="95" spans="15:15" x14ac:dyDescent="0.25">
      <c r="O95" s="5">
        <v>55.208333333333336</v>
      </c>
    </row>
    <row r="96" spans="15:15" x14ac:dyDescent="0.25">
      <c r="O96" s="5">
        <v>63.125</v>
      </c>
    </row>
    <row r="97" spans="15:15" x14ac:dyDescent="0.25">
      <c r="O97" s="5">
        <v>55.625</v>
      </c>
    </row>
    <row r="98" spans="15:15" x14ac:dyDescent="0.25">
      <c r="O98" s="5">
        <v>44.236111111111121</v>
      </c>
    </row>
    <row r="99" spans="15:15" x14ac:dyDescent="0.25">
      <c r="O99" s="5">
        <v>54.375</v>
      </c>
    </row>
    <row r="100" spans="15:15" x14ac:dyDescent="0.25">
      <c r="O100" s="5">
        <v>43.680555555555557</v>
      </c>
    </row>
    <row r="101" spans="15:15" x14ac:dyDescent="0.25">
      <c r="O101" s="5">
        <v>51.736111111111114</v>
      </c>
    </row>
    <row r="102" spans="15:15" x14ac:dyDescent="0.25">
      <c r="O102" s="5">
        <v>55.208333333333336</v>
      </c>
    </row>
    <row r="103" spans="15:15" x14ac:dyDescent="0.25">
      <c r="O103" s="5">
        <v>38.125</v>
      </c>
    </row>
    <row r="104" spans="15:15" x14ac:dyDescent="0.25">
      <c r="O104" s="5">
        <v>74.513888888888886</v>
      </c>
    </row>
    <row r="105" spans="15:15" x14ac:dyDescent="0.25">
      <c r="O105" s="5">
        <v>67.5</v>
      </c>
    </row>
    <row r="106" spans="15:15" x14ac:dyDescent="0.25">
      <c r="O106" s="5">
        <v>64.236111111111114</v>
      </c>
    </row>
    <row r="107" spans="15:15" x14ac:dyDescent="0.25">
      <c r="O107" s="5">
        <v>60.902777777777779</v>
      </c>
    </row>
    <row r="108" spans="15:15" x14ac:dyDescent="0.25">
      <c r="O108" s="5">
        <v>66.736111111111114</v>
      </c>
    </row>
    <row r="109" spans="15:15" x14ac:dyDescent="0.25">
      <c r="O109" s="5">
        <v>77.986111111111114</v>
      </c>
    </row>
    <row r="110" spans="15:15" x14ac:dyDescent="0.25">
      <c r="O110" s="5">
        <v>70.694444444444443</v>
      </c>
    </row>
    <row r="111" spans="15:15" x14ac:dyDescent="0.25">
      <c r="O111" s="5">
        <v>64.444444444444443</v>
      </c>
    </row>
    <row r="112" spans="15:15" x14ac:dyDescent="0.25">
      <c r="O112" s="5">
        <v>51.944444444444443</v>
      </c>
    </row>
    <row r="113" spans="15:15" x14ac:dyDescent="0.25">
      <c r="O113" s="5">
        <v>74.027777777777771</v>
      </c>
    </row>
    <row r="114" spans="15:15" x14ac:dyDescent="0.25">
      <c r="O114" s="5">
        <v>68.055555555555557</v>
      </c>
    </row>
    <row r="115" spans="15:15" x14ac:dyDescent="0.25">
      <c r="O115" s="5">
        <v>59.166666666666664</v>
      </c>
    </row>
    <row r="116" spans="15:15" x14ac:dyDescent="0.25">
      <c r="O116" s="5">
        <v>65.347222222222229</v>
      </c>
    </row>
    <row r="117" spans="15:15" x14ac:dyDescent="0.25">
      <c r="O117" s="5">
        <v>47.916666666666671</v>
      </c>
    </row>
    <row r="118" spans="15:15" x14ac:dyDescent="0.25">
      <c r="O118" s="5">
        <v>59.513888888888893</v>
      </c>
    </row>
    <row r="119" spans="15:15" x14ac:dyDescent="0.25">
      <c r="O119" s="5">
        <v>52.083333333333336</v>
      </c>
    </row>
    <row r="120" spans="15:15" x14ac:dyDescent="0.25">
      <c r="O120" s="5">
        <v>52.708333333333336</v>
      </c>
    </row>
    <row r="121" spans="15:15" x14ac:dyDescent="0.25">
      <c r="O121" s="5">
        <v>50.555555555555557</v>
      </c>
    </row>
    <row r="122" spans="15:15" x14ac:dyDescent="0.25">
      <c r="O122" s="5">
        <v>47.638888888888893</v>
      </c>
    </row>
    <row r="123" spans="15:15" x14ac:dyDescent="0.25">
      <c r="O123" s="5">
        <v>48.055555555555557</v>
      </c>
    </row>
    <row r="124" spans="15:15" x14ac:dyDescent="0.25">
      <c r="O124" s="5">
        <v>57.638888888888893</v>
      </c>
    </row>
    <row r="125" spans="15:15" x14ac:dyDescent="0.25">
      <c r="O125" s="5">
        <v>43.75</v>
      </c>
    </row>
    <row r="126" spans="15:15" x14ac:dyDescent="0.25">
      <c r="O126" s="5">
        <v>36.597222222222214</v>
      </c>
    </row>
    <row r="127" spans="15:15" x14ac:dyDescent="0.25">
      <c r="O127" s="5">
        <v>39.583333333333343</v>
      </c>
    </row>
    <row r="128" spans="15:15" x14ac:dyDescent="0.25">
      <c r="O128" s="5">
        <v>37.847222222222229</v>
      </c>
    </row>
  </sheetData>
  <mergeCells count="1">
    <mergeCell ref="J2:O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ADCE3-202D-459B-9CA4-B6611AC5ED21}">
  <dimension ref="A1:W128"/>
  <sheetViews>
    <sheetView topLeftCell="C1" workbookViewId="0">
      <selection activeCell="R7" sqref="R7:R12"/>
    </sheetView>
  </sheetViews>
  <sheetFormatPr defaultRowHeight="15" x14ac:dyDescent="0.25"/>
  <cols>
    <col min="1" max="1" width="13.5703125" bestFit="1" customWidth="1"/>
    <col min="2" max="2" width="10.5703125" bestFit="1" customWidth="1"/>
    <col min="3" max="3" width="28.42578125" bestFit="1" customWidth="1"/>
    <col min="4" max="4" width="2.28515625" bestFit="1" customWidth="1"/>
    <col min="5" max="9" width="10.7109375" bestFit="1" customWidth="1"/>
    <col min="10" max="10" width="10.5703125" bestFit="1" customWidth="1"/>
    <col min="11" max="11" width="11.5703125" bestFit="1" customWidth="1"/>
    <col min="12" max="12" width="10.5703125" bestFit="1" customWidth="1"/>
    <col min="13" max="13" width="11.5703125" bestFit="1" customWidth="1"/>
    <col min="14" max="14" width="6.85546875" bestFit="1" customWidth="1"/>
    <col min="15" max="16" width="7.28515625" bestFit="1" customWidth="1"/>
  </cols>
  <sheetData>
    <row r="1" spans="1:23" x14ac:dyDescent="0.25">
      <c r="A1" s="1" t="s">
        <v>0</v>
      </c>
      <c r="B1" s="1" t="s">
        <v>27</v>
      </c>
      <c r="C1" s="1" t="s">
        <v>2</v>
      </c>
    </row>
    <row r="2" spans="1:23" x14ac:dyDescent="0.25">
      <c r="C2" s="2"/>
      <c r="E2" s="3">
        <v>44775</v>
      </c>
      <c r="F2" s="3">
        <v>44783</v>
      </c>
      <c r="G2" s="3">
        <v>44790</v>
      </c>
      <c r="H2" s="3">
        <v>44808</v>
      </c>
      <c r="I2" s="3"/>
      <c r="J2" s="10" t="s">
        <v>30</v>
      </c>
      <c r="K2" s="10"/>
      <c r="L2" s="10"/>
      <c r="M2" s="10"/>
      <c r="N2" s="10"/>
    </row>
    <row r="3" spans="1:23" x14ac:dyDescent="0.25">
      <c r="E3" t="s">
        <v>3</v>
      </c>
      <c r="F3" t="s">
        <v>4</v>
      </c>
      <c r="G3" t="s">
        <v>5</v>
      </c>
      <c r="H3" t="s">
        <v>6</v>
      </c>
      <c r="I3" t="s">
        <v>7</v>
      </c>
      <c r="J3" s="6" t="s">
        <v>3</v>
      </c>
      <c r="K3" s="6" t="s">
        <v>4</v>
      </c>
      <c r="L3" s="6" t="s">
        <v>5</v>
      </c>
      <c r="M3" s="6" t="s">
        <v>6</v>
      </c>
      <c r="N3" s="6" t="s">
        <v>7</v>
      </c>
      <c r="O3" s="6" t="s">
        <v>31</v>
      </c>
    </row>
    <row r="4" spans="1:23" x14ac:dyDescent="0.25">
      <c r="C4" t="s">
        <v>8</v>
      </c>
      <c r="D4" t="s">
        <v>9</v>
      </c>
      <c r="E4">
        <v>2.92</v>
      </c>
      <c r="F4">
        <v>3.38</v>
      </c>
      <c r="G4">
        <v>5.81</v>
      </c>
      <c r="H4">
        <v>3.89</v>
      </c>
      <c r="I4">
        <v>4.28</v>
      </c>
      <c r="J4" s="7">
        <f>(100-((E4*100))/14.4)</f>
        <v>79.722222222222229</v>
      </c>
      <c r="K4" s="7">
        <f t="shared" ref="K4:N19" si="0">(100-((F4*100))/14.4)</f>
        <v>76.527777777777771</v>
      </c>
      <c r="L4" s="7">
        <f t="shared" si="0"/>
        <v>59.652777777777779</v>
      </c>
      <c r="M4" s="7">
        <f t="shared" si="0"/>
        <v>72.986111111111114</v>
      </c>
      <c r="N4" s="7">
        <f t="shared" si="0"/>
        <v>70.277777777777771</v>
      </c>
      <c r="O4" s="5">
        <v>79.722222222222229</v>
      </c>
    </row>
    <row r="5" spans="1:23" x14ac:dyDescent="0.25">
      <c r="D5" t="s">
        <v>10</v>
      </c>
      <c r="E5">
        <v>2.6</v>
      </c>
      <c r="F5">
        <v>2.36</v>
      </c>
      <c r="G5">
        <v>2.44</v>
      </c>
      <c r="H5">
        <v>3.5</v>
      </c>
      <c r="I5">
        <v>4.0199999999999996</v>
      </c>
      <c r="J5" s="7">
        <f t="shared" ref="J5:J28" si="1">(100-((E5*100))/14.4)</f>
        <v>81.944444444444443</v>
      </c>
      <c r="K5" s="7">
        <f t="shared" si="0"/>
        <v>83.611111111111114</v>
      </c>
      <c r="L5" s="7">
        <f t="shared" si="0"/>
        <v>83.055555555555557</v>
      </c>
      <c r="M5" s="7">
        <f t="shared" si="0"/>
        <v>75.694444444444443</v>
      </c>
      <c r="N5" s="7">
        <f t="shared" si="0"/>
        <v>72.083333333333343</v>
      </c>
      <c r="O5" s="5">
        <v>81.944444444444443</v>
      </c>
      <c r="R5" t="s">
        <v>13</v>
      </c>
    </row>
    <row r="6" spans="1:23" x14ac:dyDescent="0.25">
      <c r="D6" t="s">
        <v>11</v>
      </c>
      <c r="E6">
        <v>1.91</v>
      </c>
      <c r="F6">
        <v>2.08</v>
      </c>
      <c r="G6">
        <v>1.7</v>
      </c>
      <c r="H6">
        <v>4.71</v>
      </c>
      <c r="I6">
        <v>4.78</v>
      </c>
      <c r="J6" s="7">
        <f t="shared" si="1"/>
        <v>86.736111111111114</v>
      </c>
      <c r="K6" s="7">
        <f t="shared" si="0"/>
        <v>85.555555555555557</v>
      </c>
      <c r="L6" s="7">
        <f t="shared" si="0"/>
        <v>88.194444444444443</v>
      </c>
      <c r="M6" s="7">
        <f>(100-((H6*100))/14.4)</f>
        <v>67.291666666666657</v>
      </c>
      <c r="N6" s="7">
        <f t="shared" si="0"/>
        <v>66.805555555555557</v>
      </c>
      <c r="O6" s="5">
        <v>86.736111111111114</v>
      </c>
      <c r="S6" t="s">
        <v>15</v>
      </c>
      <c r="T6" t="s">
        <v>16</v>
      </c>
      <c r="U6" t="s">
        <v>17</v>
      </c>
      <c r="V6" t="s">
        <v>18</v>
      </c>
      <c r="W6" t="s">
        <v>19</v>
      </c>
    </row>
    <row r="7" spans="1:23" x14ac:dyDescent="0.25">
      <c r="D7" t="s">
        <v>12</v>
      </c>
      <c r="E7">
        <v>0.25</v>
      </c>
      <c r="F7">
        <v>0.98</v>
      </c>
      <c r="G7">
        <v>2.1</v>
      </c>
      <c r="H7">
        <v>4.32</v>
      </c>
      <c r="I7">
        <v>4.88</v>
      </c>
      <c r="J7" s="7">
        <f t="shared" si="1"/>
        <v>98.263888888888886</v>
      </c>
      <c r="K7" s="7">
        <f t="shared" si="0"/>
        <v>93.194444444444443</v>
      </c>
      <c r="L7" s="7">
        <f t="shared" si="0"/>
        <v>85.416666666666671</v>
      </c>
      <c r="M7" s="7">
        <f t="shared" si="0"/>
        <v>70</v>
      </c>
      <c r="N7" s="7">
        <f t="shared" si="0"/>
        <v>66.111111111111114</v>
      </c>
      <c r="O7" s="5">
        <v>98.263888888888886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</row>
    <row r="8" spans="1:23" x14ac:dyDescent="0.25">
      <c r="D8" t="s">
        <v>14</v>
      </c>
      <c r="E8">
        <v>1.61</v>
      </c>
      <c r="F8">
        <v>3.35</v>
      </c>
      <c r="G8">
        <v>1.53</v>
      </c>
      <c r="H8">
        <v>5.75</v>
      </c>
      <c r="I8">
        <v>4.46</v>
      </c>
      <c r="J8" s="7">
        <f t="shared" si="1"/>
        <v>88.819444444444443</v>
      </c>
      <c r="K8" s="7">
        <f t="shared" si="0"/>
        <v>76.736111111111114</v>
      </c>
      <c r="L8" s="7">
        <f t="shared" si="0"/>
        <v>89.375</v>
      </c>
      <c r="M8" s="7">
        <f t="shared" si="0"/>
        <v>60.069444444444443</v>
      </c>
      <c r="N8" s="7">
        <f t="shared" si="0"/>
        <v>69.027777777777771</v>
      </c>
      <c r="O8" s="5">
        <v>88.819444444444443</v>
      </c>
      <c r="R8">
        <v>75</v>
      </c>
      <c r="S8" s="5">
        <f>AVERAGE(J24:J28)</f>
        <v>70.458333333333329</v>
      </c>
      <c r="T8" s="5">
        <f>AVERAGE(K24:K28)</f>
        <v>64.208333333333329</v>
      </c>
      <c r="U8" s="5">
        <f>AVERAGE(L24:L28)</f>
        <v>43.916666666666671</v>
      </c>
      <c r="V8" s="5">
        <f>AVERAGE(M24:M28)</f>
        <v>34.847222222222229</v>
      </c>
      <c r="W8" s="5">
        <f>AVERAGE(N24:N28)</f>
        <v>31.347222222222221</v>
      </c>
    </row>
    <row r="9" spans="1:23" x14ac:dyDescent="0.25">
      <c r="C9" t="s">
        <v>20</v>
      </c>
      <c r="D9" t="s">
        <v>9</v>
      </c>
      <c r="E9">
        <v>4.82</v>
      </c>
      <c r="F9">
        <v>1.71</v>
      </c>
      <c r="G9">
        <v>4.53</v>
      </c>
      <c r="H9">
        <v>4.9000000000000004</v>
      </c>
      <c r="I9">
        <v>4.07</v>
      </c>
      <c r="J9" s="7">
        <f t="shared" si="1"/>
        <v>66.527777777777771</v>
      </c>
      <c r="K9" s="7">
        <f t="shared" si="0"/>
        <v>88.125</v>
      </c>
      <c r="L9" s="7">
        <f t="shared" si="0"/>
        <v>68.541666666666671</v>
      </c>
      <c r="M9" s="7">
        <f t="shared" si="0"/>
        <v>65.972222222222229</v>
      </c>
      <c r="N9" s="7">
        <f t="shared" si="0"/>
        <v>71.736111111111114</v>
      </c>
      <c r="O9" s="5">
        <v>66.527777777777771</v>
      </c>
      <c r="R9">
        <v>150</v>
      </c>
      <c r="S9" s="5">
        <f>AVERAGE(J19:J23)</f>
        <v>75.055555555555571</v>
      </c>
      <c r="T9" s="5">
        <f>AVERAGE(K19:K23)</f>
        <v>72.805555555555557</v>
      </c>
      <c r="U9" s="8">
        <f>AVERAGE(L19:L23)</f>
        <v>43.194444444444443</v>
      </c>
      <c r="V9" s="8">
        <f>AVERAGE(M19:M23)</f>
        <v>35.472222222222229</v>
      </c>
      <c r="W9" s="8">
        <f>AVERAGE(N19:N23)</f>
        <v>33.013888888888893</v>
      </c>
    </row>
    <row r="10" spans="1:23" x14ac:dyDescent="0.25">
      <c r="D10" t="s">
        <v>10</v>
      </c>
      <c r="E10">
        <v>1.36</v>
      </c>
      <c r="F10">
        <v>1.68</v>
      </c>
      <c r="G10">
        <v>3.06</v>
      </c>
      <c r="H10">
        <v>4.0599999999999996</v>
      </c>
      <c r="I10">
        <v>4.7300000000000004</v>
      </c>
      <c r="J10" s="7">
        <f t="shared" si="1"/>
        <v>90.555555555555557</v>
      </c>
      <c r="K10" s="7">
        <f t="shared" si="0"/>
        <v>88.333333333333329</v>
      </c>
      <c r="L10" s="7">
        <f>(100-((G10*100))/14.4)</f>
        <v>78.75</v>
      </c>
      <c r="M10" s="7">
        <f>(100-((H10*100))/14.4)</f>
        <v>71.805555555555557</v>
      </c>
      <c r="N10" s="7">
        <f t="shared" si="0"/>
        <v>67.152777777777771</v>
      </c>
      <c r="O10" s="5">
        <v>90.555555555555557</v>
      </c>
      <c r="R10">
        <v>300</v>
      </c>
      <c r="S10" s="5">
        <f>AVERAGE(J14:J18)</f>
        <v>73.583333333333343</v>
      </c>
      <c r="T10" s="5">
        <f>AVERAGE(K14:K18)</f>
        <v>72.875</v>
      </c>
      <c r="U10" s="8">
        <f>AVERAGE(L14:L18)</f>
        <v>45.986111111111107</v>
      </c>
      <c r="V10" s="8">
        <f>AVERAGE(M14:M18)</f>
        <v>43.25</v>
      </c>
      <c r="W10" s="8">
        <f>AVERAGE(N14:N18)</f>
        <v>41.416666666666664</v>
      </c>
    </row>
    <row r="11" spans="1:23" x14ac:dyDescent="0.25">
      <c r="D11" t="s">
        <v>11</v>
      </c>
      <c r="E11">
        <v>0.83</v>
      </c>
      <c r="F11">
        <v>1.35</v>
      </c>
      <c r="G11">
        <v>4.05</v>
      </c>
      <c r="H11">
        <v>4.18</v>
      </c>
      <c r="I11">
        <v>4.8899999999999997</v>
      </c>
      <c r="J11" s="7">
        <f t="shared" si="1"/>
        <v>94.236111111111114</v>
      </c>
      <c r="K11" s="7">
        <f t="shared" si="0"/>
        <v>90.625</v>
      </c>
      <c r="L11" s="7">
        <f t="shared" si="0"/>
        <v>71.875</v>
      </c>
      <c r="M11" s="7">
        <f t="shared" si="0"/>
        <v>70.972222222222229</v>
      </c>
      <c r="N11" s="7">
        <f t="shared" si="0"/>
        <v>66.041666666666671</v>
      </c>
      <c r="O11" s="5">
        <v>94.236111111111114</v>
      </c>
      <c r="R11">
        <v>600</v>
      </c>
      <c r="S11" s="5">
        <f>AVERAGE(J9:J13)</f>
        <v>84.861111111111114</v>
      </c>
      <c r="T11" s="5">
        <f>AVERAGE(K9:K13)</f>
        <v>85.888888888888886</v>
      </c>
      <c r="U11" s="5">
        <f>AVERAGE(L9:L13)</f>
        <v>74.847222222222229</v>
      </c>
      <c r="V11" s="5">
        <f>AVERAGE(M9:M13)</f>
        <v>69.833333333333329</v>
      </c>
      <c r="W11" s="5">
        <f>AVERAGE(N9:N13)</f>
        <v>64.763888888888886</v>
      </c>
    </row>
    <row r="12" spans="1:23" x14ac:dyDescent="0.25">
      <c r="D12" t="s">
        <v>12</v>
      </c>
      <c r="E12">
        <v>2.16</v>
      </c>
      <c r="F12">
        <v>2.36</v>
      </c>
      <c r="G12">
        <v>3.2</v>
      </c>
      <c r="H12">
        <v>4.1399999999999997</v>
      </c>
      <c r="I12">
        <v>5.15</v>
      </c>
      <c r="J12" s="7">
        <f t="shared" si="1"/>
        <v>85</v>
      </c>
      <c r="K12" s="7">
        <f t="shared" si="0"/>
        <v>83.611111111111114</v>
      </c>
      <c r="L12" s="7">
        <f t="shared" si="0"/>
        <v>77.777777777777771</v>
      </c>
      <c r="M12" s="7">
        <f t="shared" si="0"/>
        <v>71.25</v>
      </c>
      <c r="N12" s="7">
        <f t="shared" si="0"/>
        <v>64.236111111111114</v>
      </c>
      <c r="O12" s="5">
        <v>85</v>
      </c>
      <c r="R12">
        <v>1200</v>
      </c>
      <c r="S12" s="5">
        <f>AVERAGE(J4:J8)</f>
        <v>87.097222222222229</v>
      </c>
      <c r="T12" s="5">
        <f>AVERAGE(K4:K8)</f>
        <v>83.125</v>
      </c>
      <c r="U12" s="5">
        <f>AVERAGE(L4:L8)</f>
        <v>81.138888888888886</v>
      </c>
      <c r="V12" s="5">
        <f>AVERAGE(M4:M8)</f>
        <v>69.208333333333329</v>
      </c>
      <c r="W12" s="5">
        <f>AVERAGE(N4:N8)</f>
        <v>68.861111111111114</v>
      </c>
    </row>
    <row r="13" spans="1:23" x14ac:dyDescent="0.25">
      <c r="D13" t="s">
        <v>14</v>
      </c>
      <c r="E13">
        <v>1.73</v>
      </c>
      <c r="F13">
        <v>3.06</v>
      </c>
      <c r="G13">
        <v>3.27</v>
      </c>
      <c r="H13">
        <v>4.4400000000000004</v>
      </c>
      <c r="I13">
        <v>6.53</v>
      </c>
      <c r="J13" s="7">
        <f t="shared" si="1"/>
        <v>87.986111111111114</v>
      </c>
      <c r="K13" s="7">
        <f t="shared" si="0"/>
        <v>78.75</v>
      </c>
      <c r="L13" s="7">
        <f t="shared" si="0"/>
        <v>77.291666666666671</v>
      </c>
      <c r="M13" s="7">
        <f>(100-((H13*100))/14.4)</f>
        <v>69.166666666666657</v>
      </c>
      <c r="N13" s="7">
        <f t="shared" si="0"/>
        <v>54.652777777777779</v>
      </c>
      <c r="O13" s="5">
        <v>87.986111111111114</v>
      </c>
    </row>
    <row r="14" spans="1:23" x14ac:dyDescent="0.25">
      <c r="C14" t="s">
        <v>21</v>
      </c>
      <c r="D14" t="s">
        <v>9</v>
      </c>
      <c r="E14">
        <v>2.3199999999999998</v>
      </c>
      <c r="F14">
        <v>4.38</v>
      </c>
      <c r="G14">
        <v>9.84</v>
      </c>
      <c r="H14">
        <v>8.0500000000000007</v>
      </c>
      <c r="I14">
        <v>8.9499999999999993</v>
      </c>
      <c r="J14" s="7">
        <f t="shared" si="1"/>
        <v>83.888888888888886</v>
      </c>
      <c r="K14" s="7">
        <f t="shared" si="0"/>
        <v>69.583333333333343</v>
      </c>
      <c r="L14" s="7">
        <f t="shared" si="0"/>
        <v>31.666666666666671</v>
      </c>
      <c r="M14" s="7">
        <f>(100-((H14*100))/14.4)</f>
        <v>44.097222222222214</v>
      </c>
      <c r="N14" s="7">
        <f t="shared" si="0"/>
        <v>37.847222222222229</v>
      </c>
      <c r="O14" s="5">
        <v>83.888888888888886</v>
      </c>
    </row>
    <row r="15" spans="1:23" x14ac:dyDescent="0.25">
      <c r="D15" t="s">
        <v>10</v>
      </c>
      <c r="E15">
        <v>4.54</v>
      </c>
      <c r="F15">
        <v>3.62</v>
      </c>
      <c r="G15">
        <v>12.54</v>
      </c>
      <c r="H15">
        <v>8.6300000000000008</v>
      </c>
      <c r="I15">
        <v>7.46</v>
      </c>
      <c r="J15" s="7">
        <f t="shared" si="1"/>
        <v>68.472222222222229</v>
      </c>
      <c r="K15" s="7">
        <f t="shared" si="0"/>
        <v>74.861111111111114</v>
      </c>
      <c r="L15" s="7">
        <f t="shared" si="0"/>
        <v>12.916666666666671</v>
      </c>
      <c r="M15" s="7">
        <f>(100-((H15*100))/14.4)</f>
        <v>40.069444444444436</v>
      </c>
      <c r="N15" s="7">
        <f>(100-((I15*100))/14.4)</f>
        <v>48.194444444444443</v>
      </c>
      <c r="O15" s="5">
        <v>68.472222222222229</v>
      </c>
    </row>
    <row r="16" spans="1:23" x14ac:dyDescent="0.25">
      <c r="D16" t="s">
        <v>11</v>
      </c>
      <c r="E16">
        <v>3.17</v>
      </c>
      <c r="F16">
        <v>3.51</v>
      </c>
      <c r="G16">
        <v>5.0599999999999996</v>
      </c>
      <c r="H16">
        <v>8.85</v>
      </c>
      <c r="I16">
        <v>7.78</v>
      </c>
      <c r="J16" s="7">
        <f t="shared" si="1"/>
        <v>77.986111111111114</v>
      </c>
      <c r="K16" s="7">
        <f t="shared" si="0"/>
        <v>75.625</v>
      </c>
      <c r="L16" s="7">
        <f t="shared" si="0"/>
        <v>64.861111111111114</v>
      </c>
      <c r="M16" s="7">
        <f>(100-((H16*100))/14.4)</f>
        <v>38.541666666666671</v>
      </c>
      <c r="N16" s="7">
        <f t="shared" si="0"/>
        <v>45.972222222222221</v>
      </c>
      <c r="O16" s="5">
        <v>77.986111111111114</v>
      </c>
    </row>
    <row r="17" spans="3:15" x14ac:dyDescent="0.25">
      <c r="D17" t="s">
        <v>12</v>
      </c>
      <c r="E17">
        <v>4.26</v>
      </c>
      <c r="F17">
        <v>3.58</v>
      </c>
      <c r="G17">
        <v>5.88</v>
      </c>
      <c r="H17">
        <v>7.44</v>
      </c>
      <c r="I17">
        <v>8.48</v>
      </c>
      <c r="J17" s="7">
        <f t="shared" si="1"/>
        <v>70.416666666666671</v>
      </c>
      <c r="K17" s="7">
        <f t="shared" si="0"/>
        <v>75.138888888888886</v>
      </c>
      <c r="L17" s="7">
        <f t="shared" si="0"/>
        <v>59.166666666666664</v>
      </c>
      <c r="M17" s="7">
        <f t="shared" si="0"/>
        <v>48.333333333333336</v>
      </c>
      <c r="N17" s="7">
        <f t="shared" si="0"/>
        <v>41.111111111111114</v>
      </c>
      <c r="O17" s="5">
        <v>70.416666666666671</v>
      </c>
    </row>
    <row r="18" spans="3:15" x14ac:dyDescent="0.25">
      <c r="D18" t="s">
        <v>14</v>
      </c>
      <c r="E18">
        <v>4.7300000000000004</v>
      </c>
      <c r="F18">
        <v>4.4400000000000004</v>
      </c>
      <c r="G18">
        <v>5.57</v>
      </c>
      <c r="H18">
        <v>7.89</v>
      </c>
      <c r="I18">
        <v>9.51</v>
      </c>
      <c r="J18" s="7">
        <f t="shared" si="1"/>
        <v>67.152777777777771</v>
      </c>
      <c r="K18" s="7">
        <f>(100-((F18*100))/14.4)</f>
        <v>69.166666666666657</v>
      </c>
      <c r="L18" s="7">
        <f t="shared" si="0"/>
        <v>61.319444444444443</v>
      </c>
      <c r="M18" s="7">
        <f t="shared" si="0"/>
        <v>45.208333333333336</v>
      </c>
      <c r="N18" s="7">
        <f t="shared" si="0"/>
        <v>33.958333333333329</v>
      </c>
      <c r="O18" s="5">
        <v>67.152777777777771</v>
      </c>
    </row>
    <row r="19" spans="3:15" x14ac:dyDescent="0.25">
      <c r="C19" t="s">
        <v>22</v>
      </c>
      <c r="D19" t="s">
        <v>9</v>
      </c>
      <c r="E19">
        <v>4.83</v>
      </c>
      <c r="F19">
        <v>5.68</v>
      </c>
      <c r="G19">
        <v>6.5</v>
      </c>
      <c r="H19">
        <v>11.43</v>
      </c>
      <c r="I19">
        <v>9.56</v>
      </c>
      <c r="J19" s="7">
        <f t="shared" si="1"/>
        <v>66.458333333333343</v>
      </c>
      <c r="K19" s="7">
        <f t="shared" si="0"/>
        <v>60.555555555555557</v>
      </c>
      <c r="L19" s="7">
        <f t="shared" si="0"/>
        <v>54.861111111111114</v>
      </c>
      <c r="M19" s="7">
        <f t="shared" si="0"/>
        <v>20.625</v>
      </c>
      <c r="N19" s="7">
        <f>(100-((I19*100))/14.4)</f>
        <v>33.611111111111114</v>
      </c>
      <c r="O19" s="5">
        <v>66.458333333333343</v>
      </c>
    </row>
    <row r="20" spans="3:15" x14ac:dyDescent="0.25">
      <c r="D20" t="s">
        <v>10</v>
      </c>
      <c r="E20">
        <v>4.63</v>
      </c>
      <c r="F20">
        <v>2.0099999999999998</v>
      </c>
      <c r="G20">
        <v>8.27</v>
      </c>
      <c r="H20">
        <v>8.4499999999999993</v>
      </c>
      <c r="I20">
        <v>10.69</v>
      </c>
      <c r="J20" s="7">
        <f t="shared" si="1"/>
        <v>67.847222222222229</v>
      </c>
      <c r="K20" s="7">
        <f t="shared" ref="K20:K28" si="2">(100-((F20*100))/14.4)</f>
        <v>86.041666666666671</v>
      </c>
      <c r="L20" s="7">
        <f>(100-((G20*100))/14.4)</f>
        <v>42.569444444444443</v>
      </c>
      <c r="M20" s="7">
        <f>(100-((H20*100))/14.4)</f>
        <v>41.319444444444457</v>
      </c>
      <c r="N20" s="7">
        <f t="shared" ref="N20:N28" si="3">(100-((I20*100))/14.4)</f>
        <v>25.763888888888886</v>
      </c>
      <c r="O20" s="5">
        <v>67.847222222222229</v>
      </c>
    </row>
    <row r="21" spans="3:15" x14ac:dyDescent="0.25">
      <c r="D21" t="s">
        <v>11</v>
      </c>
      <c r="E21">
        <v>3.09</v>
      </c>
      <c r="F21">
        <v>3.91</v>
      </c>
      <c r="G21">
        <v>8.75</v>
      </c>
      <c r="H21">
        <v>9.0299999999999994</v>
      </c>
      <c r="I21">
        <v>9.3699999999999992</v>
      </c>
      <c r="J21" s="7">
        <f t="shared" si="1"/>
        <v>78.541666666666671</v>
      </c>
      <c r="K21" s="7">
        <f t="shared" si="2"/>
        <v>72.847222222222229</v>
      </c>
      <c r="L21" s="7">
        <f t="shared" ref="L21:L28" si="4">(100-((G21*100))/14.4)</f>
        <v>39.236111111111114</v>
      </c>
      <c r="M21" s="7">
        <f>(100-((H21*100))/14.4)</f>
        <v>37.291666666666679</v>
      </c>
      <c r="N21" s="7">
        <f t="shared" si="3"/>
        <v>34.930555555555571</v>
      </c>
      <c r="O21" s="5">
        <v>78.541666666666671</v>
      </c>
    </row>
    <row r="22" spans="3:15" x14ac:dyDescent="0.25">
      <c r="D22" t="s">
        <v>12</v>
      </c>
      <c r="E22">
        <v>3.08</v>
      </c>
      <c r="F22">
        <v>4.46</v>
      </c>
      <c r="G22">
        <v>8.98</v>
      </c>
      <c r="H22">
        <v>8.3000000000000007</v>
      </c>
      <c r="I22">
        <v>9.6300000000000008</v>
      </c>
      <c r="J22" s="7">
        <f t="shared" si="1"/>
        <v>78.611111111111114</v>
      </c>
      <c r="K22" s="7">
        <f t="shared" si="2"/>
        <v>69.027777777777771</v>
      </c>
      <c r="L22" s="7">
        <f>(100-((G22*100))/14.4)</f>
        <v>37.638888888888893</v>
      </c>
      <c r="M22" s="7">
        <f t="shared" ref="M22:M28" si="5">(100-((H22*100))/14.4)</f>
        <v>42.361111111111107</v>
      </c>
      <c r="N22" s="7">
        <f t="shared" si="3"/>
        <v>33.125</v>
      </c>
      <c r="O22" s="5">
        <v>78.611111111111114</v>
      </c>
    </row>
    <row r="23" spans="3:15" x14ac:dyDescent="0.25">
      <c r="D23" t="s">
        <v>14</v>
      </c>
      <c r="E23">
        <v>2.33</v>
      </c>
      <c r="F23">
        <v>3.52</v>
      </c>
      <c r="G23">
        <v>8.4</v>
      </c>
      <c r="H23">
        <v>9.25</v>
      </c>
      <c r="I23">
        <v>8.98</v>
      </c>
      <c r="J23" s="7">
        <f t="shared" si="1"/>
        <v>83.819444444444443</v>
      </c>
      <c r="K23" s="7">
        <f t="shared" si="2"/>
        <v>75.555555555555557</v>
      </c>
      <c r="L23" s="7">
        <f t="shared" si="4"/>
        <v>41.666666666666671</v>
      </c>
      <c r="M23" s="7">
        <f t="shared" si="5"/>
        <v>35.763888888888886</v>
      </c>
      <c r="N23" s="7">
        <f t="shared" si="3"/>
        <v>37.638888888888893</v>
      </c>
      <c r="O23" s="5">
        <v>83.819444444444443</v>
      </c>
    </row>
    <row r="24" spans="3:15" x14ac:dyDescent="0.25">
      <c r="C24" t="s">
        <v>23</v>
      </c>
      <c r="D24" t="s">
        <v>9</v>
      </c>
      <c r="E24">
        <v>4.3600000000000003</v>
      </c>
      <c r="F24">
        <v>7.52</v>
      </c>
      <c r="G24">
        <v>7.05</v>
      </c>
      <c r="H24">
        <v>9.43</v>
      </c>
      <c r="I24">
        <v>10.63</v>
      </c>
      <c r="J24" s="7">
        <f t="shared" si="1"/>
        <v>69.722222222222214</v>
      </c>
      <c r="K24" s="7">
        <f t="shared" si="2"/>
        <v>47.777777777777779</v>
      </c>
      <c r="L24" s="7">
        <f t="shared" si="4"/>
        <v>51.041666666666671</v>
      </c>
      <c r="M24" s="7">
        <f t="shared" si="5"/>
        <v>34.513888888888886</v>
      </c>
      <c r="N24" s="7">
        <f t="shared" si="3"/>
        <v>26.180555555555557</v>
      </c>
      <c r="O24" s="5">
        <v>69.722222222222214</v>
      </c>
    </row>
    <row r="25" spans="3:15" x14ac:dyDescent="0.25">
      <c r="D25" t="s">
        <v>10</v>
      </c>
      <c r="E25">
        <v>5.25</v>
      </c>
      <c r="F25">
        <v>3.74</v>
      </c>
      <c r="G25">
        <v>8.44</v>
      </c>
      <c r="H25">
        <v>8.2899999999999991</v>
      </c>
      <c r="I25">
        <v>8.6300000000000008</v>
      </c>
      <c r="J25" s="7">
        <f t="shared" si="1"/>
        <v>63.541666666666664</v>
      </c>
      <c r="K25" s="7">
        <f t="shared" si="2"/>
        <v>74.027777777777771</v>
      </c>
      <c r="L25" s="7">
        <f>(100-((G25*100))/14.4)</f>
        <v>41.388888888888893</v>
      </c>
      <c r="M25" s="7">
        <f t="shared" si="5"/>
        <v>42.430555555555564</v>
      </c>
      <c r="N25" s="7">
        <f t="shared" si="3"/>
        <v>40.069444444444436</v>
      </c>
      <c r="O25" s="5">
        <v>63.541666666666664</v>
      </c>
    </row>
    <row r="26" spans="3:15" x14ac:dyDescent="0.25">
      <c r="D26" t="s">
        <v>11</v>
      </c>
      <c r="E26">
        <v>3.68</v>
      </c>
      <c r="F26">
        <v>2.75</v>
      </c>
      <c r="G26">
        <v>8.07</v>
      </c>
      <c r="H26">
        <v>9.99</v>
      </c>
      <c r="I26">
        <v>10.119999999999999</v>
      </c>
      <c r="J26" s="7">
        <f t="shared" si="1"/>
        <v>74.444444444444443</v>
      </c>
      <c r="K26" s="7">
        <f t="shared" si="2"/>
        <v>80.902777777777771</v>
      </c>
      <c r="L26" s="7">
        <f>(100-((G26*100))/14.4)</f>
        <v>43.958333333333336</v>
      </c>
      <c r="M26" s="7">
        <f>(100-((H26*100))/14.4)</f>
        <v>30.625</v>
      </c>
      <c r="N26" s="7">
        <f t="shared" si="3"/>
        <v>29.722222222222229</v>
      </c>
      <c r="O26" s="5">
        <v>74.444444444444443</v>
      </c>
    </row>
    <row r="27" spans="3:15" x14ac:dyDescent="0.25">
      <c r="D27" t="s">
        <v>12</v>
      </c>
      <c r="E27">
        <v>3.69</v>
      </c>
      <c r="F27">
        <v>7.29</v>
      </c>
      <c r="G27">
        <v>7.44</v>
      </c>
      <c r="H27">
        <v>10.58</v>
      </c>
      <c r="I27">
        <v>10.62</v>
      </c>
      <c r="J27" s="7">
        <f t="shared" si="1"/>
        <v>74.375</v>
      </c>
      <c r="K27" s="7">
        <f t="shared" si="2"/>
        <v>49.375</v>
      </c>
      <c r="L27" s="7">
        <f t="shared" si="4"/>
        <v>48.333333333333336</v>
      </c>
      <c r="M27" s="7">
        <f t="shared" si="5"/>
        <v>26.527777777777786</v>
      </c>
      <c r="N27" s="7">
        <f t="shared" si="3"/>
        <v>26.25</v>
      </c>
      <c r="O27" s="5">
        <v>74.375</v>
      </c>
    </row>
    <row r="28" spans="3:15" x14ac:dyDescent="0.25">
      <c r="D28" t="s">
        <v>14</v>
      </c>
      <c r="E28">
        <v>4.29</v>
      </c>
      <c r="F28">
        <v>4.47</v>
      </c>
      <c r="G28">
        <v>9.3800000000000008</v>
      </c>
      <c r="H28">
        <v>8.6199999999999992</v>
      </c>
      <c r="I28">
        <v>9.43</v>
      </c>
      <c r="J28" s="7">
        <f t="shared" si="1"/>
        <v>70.208333333333343</v>
      </c>
      <c r="K28" s="7">
        <f t="shared" si="2"/>
        <v>68.958333333333343</v>
      </c>
      <c r="L28" s="7">
        <f t="shared" si="4"/>
        <v>34.8611111111111</v>
      </c>
      <c r="M28" s="7">
        <f t="shared" si="5"/>
        <v>40.1388888888889</v>
      </c>
      <c r="N28" s="7">
        <f t="shared" si="3"/>
        <v>34.513888888888886</v>
      </c>
      <c r="O28" s="5">
        <v>70.208333333333343</v>
      </c>
    </row>
    <row r="29" spans="3:15" x14ac:dyDescent="0.25">
      <c r="C29" t="s">
        <v>24</v>
      </c>
      <c r="D29" t="s">
        <v>9</v>
      </c>
      <c r="E29">
        <v>14.11</v>
      </c>
      <c r="F29">
        <v>14.11</v>
      </c>
      <c r="G29">
        <v>14.11</v>
      </c>
      <c r="H29">
        <v>14.11</v>
      </c>
      <c r="I29">
        <v>14.11</v>
      </c>
      <c r="O29" s="5">
        <v>76.527777777777771</v>
      </c>
    </row>
    <row r="30" spans="3:15" x14ac:dyDescent="0.25">
      <c r="D30" t="s">
        <v>10</v>
      </c>
      <c r="E30">
        <v>12.15</v>
      </c>
      <c r="F30">
        <v>12.15</v>
      </c>
      <c r="G30">
        <v>12.15</v>
      </c>
      <c r="H30">
        <v>12.15</v>
      </c>
      <c r="I30">
        <v>12.15</v>
      </c>
      <c r="O30" s="5">
        <v>83.611111111111114</v>
      </c>
    </row>
    <row r="31" spans="3:15" x14ac:dyDescent="0.25">
      <c r="D31" t="s">
        <v>11</v>
      </c>
      <c r="E31">
        <v>14.94</v>
      </c>
      <c r="F31">
        <v>14.94</v>
      </c>
      <c r="G31">
        <v>14.94</v>
      </c>
      <c r="H31">
        <v>14.94</v>
      </c>
      <c r="I31">
        <v>14.94</v>
      </c>
      <c r="O31" s="5">
        <v>85.555555555555557</v>
      </c>
    </row>
    <row r="32" spans="3:15" x14ac:dyDescent="0.25">
      <c r="D32" t="s">
        <v>12</v>
      </c>
      <c r="E32">
        <v>17.329999999999998</v>
      </c>
      <c r="F32">
        <v>17.329999999999998</v>
      </c>
      <c r="G32">
        <v>17.329999999999998</v>
      </c>
      <c r="H32">
        <v>17.329999999999998</v>
      </c>
      <c r="I32">
        <v>17.329999999999998</v>
      </c>
      <c r="O32" s="5">
        <v>93.194444444444443</v>
      </c>
    </row>
    <row r="33" spans="4:15" x14ac:dyDescent="0.25">
      <c r="D33" t="s">
        <v>14</v>
      </c>
      <c r="E33">
        <v>13.47</v>
      </c>
      <c r="F33">
        <v>13.47</v>
      </c>
      <c r="G33">
        <v>13.47</v>
      </c>
      <c r="H33">
        <v>13.47</v>
      </c>
      <c r="I33">
        <v>13.47</v>
      </c>
      <c r="O33" s="5">
        <v>76.736111111111114</v>
      </c>
    </row>
    <row r="34" spans="4:15" x14ac:dyDescent="0.25">
      <c r="O34" s="5">
        <v>88.125</v>
      </c>
    </row>
    <row r="35" spans="4:15" x14ac:dyDescent="0.25">
      <c r="O35" s="5">
        <v>88.333333333333329</v>
      </c>
    </row>
    <row r="36" spans="4:15" x14ac:dyDescent="0.25">
      <c r="O36" s="5">
        <v>90.625</v>
      </c>
    </row>
    <row r="37" spans="4:15" x14ac:dyDescent="0.25">
      <c r="O37" s="5">
        <v>83.611111111111114</v>
      </c>
    </row>
    <row r="38" spans="4:15" x14ac:dyDescent="0.25">
      <c r="O38" s="5">
        <v>78.75</v>
      </c>
    </row>
    <row r="39" spans="4:15" x14ac:dyDescent="0.25">
      <c r="O39" s="5">
        <v>69.583333333333343</v>
      </c>
    </row>
    <row r="40" spans="4:15" x14ac:dyDescent="0.25">
      <c r="O40" s="5">
        <v>74.861111111111114</v>
      </c>
    </row>
    <row r="41" spans="4:15" x14ac:dyDescent="0.25">
      <c r="O41" s="5">
        <v>75.625</v>
      </c>
    </row>
    <row r="42" spans="4:15" x14ac:dyDescent="0.25">
      <c r="O42" s="5">
        <v>75.138888888888886</v>
      </c>
    </row>
    <row r="43" spans="4:15" x14ac:dyDescent="0.25">
      <c r="O43" s="5">
        <v>69.166666666666657</v>
      </c>
    </row>
    <row r="44" spans="4:15" x14ac:dyDescent="0.25">
      <c r="O44" s="5">
        <v>60.555555555555557</v>
      </c>
    </row>
    <row r="45" spans="4:15" x14ac:dyDescent="0.25">
      <c r="O45" s="5">
        <v>86.041666666666671</v>
      </c>
    </row>
    <row r="46" spans="4:15" x14ac:dyDescent="0.25">
      <c r="O46" s="5">
        <v>72.847222222222229</v>
      </c>
    </row>
    <row r="47" spans="4:15" x14ac:dyDescent="0.25">
      <c r="O47" s="5">
        <v>69.027777777777771</v>
      </c>
    </row>
    <row r="48" spans="4:15" x14ac:dyDescent="0.25">
      <c r="O48" s="5">
        <v>75.555555555555557</v>
      </c>
    </row>
    <row r="49" spans="15:15" x14ac:dyDescent="0.25">
      <c r="O49" s="5">
        <v>47.777777777777779</v>
      </c>
    </row>
    <row r="50" spans="15:15" x14ac:dyDescent="0.25">
      <c r="O50" s="5">
        <v>74.027777777777771</v>
      </c>
    </row>
    <row r="51" spans="15:15" x14ac:dyDescent="0.25">
      <c r="O51" s="5">
        <v>80.902777777777771</v>
      </c>
    </row>
    <row r="52" spans="15:15" x14ac:dyDescent="0.25">
      <c r="O52" s="5">
        <v>49.375</v>
      </c>
    </row>
    <row r="53" spans="15:15" x14ac:dyDescent="0.25">
      <c r="O53" s="5">
        <v>68.958333333333343</v>
      </c>
    </row>
    <row r="54" spans="15:15" x14ac:dyDescent="0.25">
      <c r="O54" s="5">
        <v>59.652777777777779</v>
      </c>
    </row>
    <row r="55" spans="15:15" x14ac:dyDescent="0.25">
      <c r="O55" s="5">
        <v>83.055555555555557</v>
      </c>
    </row>
    <row r="56" spans="15:15" x14ac:dyDescent="0.25">
      <c r="O56" s="5">
        <v>88.194444444444443</v>
      </c>
    </row>
    <row r="57" spans="15:15" x14ac:dyDescent="0.25">
      <c r="O57" s="5">
        <v>85.416666666666671</v>
      </c>
    </row>
    <row r="58" spans="15:15" x14ac:dyDescent="0.25">
      <c r="O58" s="5">
        <v>89.375</v>
      </c>
    </row>
    <row r="59" spans="15:15" x14ac:dyDescent="0.25">
      <c r="O59" s="5">
        <v>68.541666666666671</v>
      </c>
    </row>
    <row r="60" spans="15:15" x14ac:dyDescent="0.25">
      <c r="O60" s="5">
        <v>78.75</v>
      </c>
    </row>
    <row r="61" spans="15:15" x14ac:dyDescent="0.25">
      <c r="O61" s="5">
        <v>71.875</v>
      </c>
    </row>
    <row r="62" spans="15:15" x14ac:dyDescent="0.25">
      <c r="O62" s="5">
        <v>77.777777777777771</v>
      </c>
    </row>
    <row r="63" spans="15:15" x14ac:dyDescent="0.25">
      <c r="O63" s="5">
        <v>77.291666666666671</v>
      </c>
    </row>
    <row r="64" spans="15:15" x14ac:dyDescent="0.25">
      <c r="O64" s="5">
        <v>31.666666666666671</v>
      </c>
    </row>
    <row r="65" spans="15:15" x14ac:dyDescent="0.25">
      <c r="O65" s="5">
        <v>12.916666666666671</v>
      </c>
    </row>
    <row r="66" spans="15:15" x14ac:dyDescent="0.25">
      <c r="O66" s="5">
        <v>64.861111111111114</v>
      </c>
    </row>
    <row r="67" spans="15:15" x14ac:dyDescent="0.25">
      <c r="O67" s="5">
        <v>59.166666666666664</v>
      </c>
    </row>
    <row r="68" spans="15:15" x14ac:dyDescent="0.25">
      <c r="O68" s="5">
        <v>61.319444444444443</v>
      </c>
    </row>
    <row r="69" spans="15:15" x14ac:dyDescent="0.25">
      <c r="O69" s="5">
        <v>54.861111111111114</v>
      </c>
    </row>
    <row r="70" spans="15:15" x14ac:dyDescent="0.25">
      <c r="O70" s="5">
        <v>42.569444444444443</v>
      </c>
    </row>
    <row r="71" spans="15:15" x14ac:dyDescent="0.25">
      <c r="O71" s="5">
        <v>39.236111111111114</v>
      </c>
    </row>
    <row r="72" spans="15:15" x14ac:dyDescent="0.25">
      <c r="O72" s="5">
        <v>37.638888888888893</v>
      </c>
    </row>
    <row r="73" spans="15:15" x14ac:dyDescent="0.25">
      <c r="O73" s="5">
        <v>41.666666666666671</v>
      </c>
    </row>
    <row r="74" spans="15:15" x14ac:dyDescent="0.25">
      <c r="O74" s="5">
        <v>51.041666666666671</v>
      </c>
    </row>
    <row r="75" spans="15:15" x14ac:dyDescent="0.25">
      <c r="O75" s="5">
        <v>41.388888888888893</v>
      </c>
    </row>
    <row r="76" spans="15:15" x14ac:dyDescent="0.25">
      <c r="O76" s="5">
        <v>43.958333333333336</v>
      </c>
    </row>
    <row r="77" spans="15:15" x14ac:dyDescent="0.25">
      <c r="O77" s="5">
        <v>48.333333333333336</v>
      </c>
    </row>
    <row r="78" spans="15:15" x14ac:dyDescent="0.25">
      <c r="O78" s="5">
        <v>34.8611111111111</v>
      </c>
    </row>
    <row r="79" spans="15:15" x14ac:dyDescent="0.25">
      <c r="O79" s="5">
        <v>71.180555555555557</v>
      </c>
    </row>
    <row r="80" spans="15:15" x14ac:dyDescent="0.25">
      <c r="O80" s="5">
        <v>61.805555555555557</v>
      </c>
    </row>
    <row r="81" spans="15:15" x14ac:dyDescent="0.25">
      <c r="O81" s="5">
        <v>67.291666666666657</v>
      </c>
    </row>
    <row r="82" spans="15:15" x14ac:dyDescent="0.25">
      <c r="O82" s="5">
        <v>70</v>
      </c>
    </row>
    <row r="83" spans="15:15" x14ac:dyDescent="0.25">
      <c r="O83" s="5">
        <v>60.069444444444443</v>
      </c>
    </row>
    <row r="84" spans="15:15" x14ac:dyDescent="0.25">
      <c r="O84" s="5">
        <v>79.861111111111114</v>
      </c>
    </row>
    <row r="85" spans="15:15" x14ac:dyDescent="0.25">
      <c r="O85" s="5">
        <v>71.805555555555557</v>
      </c>
    </row>
    <row r="86" spans="15:15" x14ac:dyDescent="0.25">
      <c r="O86" s="5">
        <v>77.916666666666671</v>
      </c>
    </row>
    <row r="87" spans="15:15" x14ac:dyDescent="0.25">
      <c r="O87" s="5">
        <v>78.194444444444443</v>
      </c>
    </row>
    <row r="88" spans="15:15" x14ac:dyDescent="0.25">
      <c r="O88" s="5">
        <v>76.111111111111114</v>
      </c>
    </row>
    <row r="89" spans="15:15" x14ac:dyDescent="0.25">
      <c r="O89" s="5">
        <v>44.097222222222214</v>
      </c>
    </row>
    <row r="90" spans="15:15" x14ac:dyDescent="0.25">
      <c r="O90" s="5">
        <v>40.069444444444436</v>
      </c>
    </row>
    <row r="91" spans="15:15" x14ac:dyDescent="0.25">
      <c r="O91" s="5">
        <v>38.541666666666671</v>
      </c>
    </row>
    <row r="92" spans="15:15" x14ac:dyDescent="0.25">
      <c r="O92" s="5">
        <v>48.333333333333336</v>
      </c>
    </row>
    <row r="93" spans="15:15" x14ac:dyDescent="0.25">
      <c r="O93" s="5">
        <v>45.208333333333336</v>
      </c>
    </row>
    <row r="94" spans="15:15" x14ac:dyDescent="0.25">
      <c r="O94" s="5">
        <v>20.625</v>
      </c>
    </row>
    <row r="95" spans="15:15" x14ac:dyDescent="0.25">
      <c r="O95" s="5">
        <v>41.319444444444457</v>
      </c>
    </row>
    <row r="96" spans="15:15" x14ac:dyDescent="0.25">
      <c r="O96" s="5">
        <v>37.291666666666679</v>
      </c>
    </row>
    <row r="97" spans="15:15" x14ac:dyDescent="0.25">
      <c r="O97" s="5">
        <v>42.361111111111107</v>
      </c>
    </row>
    <row r="98" spans="15:15" x14ac:dyDescent="0.25">
      <c r="O98" s="5">
        <v>35.763888888888886</v>
      </c>
    </row>
    <row r="99" spans="15:15" x14ac:dyDescent="0.25">
      <c r="O99" s="5">
        <v>34.513888888888886</v>
      </c>
    </row>
    <row r="100" spans="15:15" x14ac:dyDescent="0.25">
      <c r="O100" s="5">
        <v>42.430555555555564</v>
      </c>
    </row>
    <row r="101" spans="15:15" x14ac:dyDescent="0.25">
      <c r="O101" s="5">
        <v>30.625</v>
      </c>
    </row>
    <row r="102" spans="15:15" x14ac:dyDescent="0.25">
      <c r="O102" s="5">
        <v>26.527777777777786</v>
      </c>
    </row>
    <row r="103" spans="15:15" x14ac:dyDescent="0.25">
      <c r="O103" s="5">
        <v>40.1388888888889</v>
      </c>
    </row>
    <row r="104" spans="15:15" x14ac:dyDescent="0.25">
      <c r="O104" s="5">
        <v>77.222222222222229</v>
      </c>
    </row>
    <row r="105" spans="15:15" x14ac:dyDescent="0.25">
      <c r="O105" s="5">
        <v>79.027777777777771</v>
      </c>
    </row>
    <row r="106" spans="15:15" x14ac:dyDescent="0.25">
      <c r="O106" s="5">
        <v>71.736111111111114</v>
      </c>
    </row>
    <row r="107" spans="15:15" x14ac:dyDescent="0.25">
      <c r="O107" s="5">
        <v>73.055555555555557</v>
      </c>
    </row>
    <row r="108" spans="15:15" x14ac:dyDescent="0.25">
      <c r="O108" s="5">
        <v>89.861111111111114</v>
      </c>
    </row>
    <row r="109" spans="15:15" x14ac:dyDescent="0.25">
      <c r="O109" s="5">
        <v>78.680555555555557</v>
      </c>
    </row>
    <row r="110" spans="15:15" x14ac:dyDescent="0.25">
      <c r="O110" s="5">
        <v>67.152777777777771</v>
      </c>
    </row>
    <row r="111" spans="15:15" x14ac:dyDescent="0.25">
      <c r="O111" s="5">
        <v>79.930555555555557</v>
      </c>
    </row>
    <row r="112" spans="15:15" x14ac:dyDescent="0.25">
      <c r="O112" s="5">
        <v>85.069444444444443</v>
      </c>
    </row>
    <row r="113" spans="15:15" x14ac:dyDescent="0.25">
      <c r="O113" s="5">
        <v>61.597222222222221</v>
      </c>
    </row>
    <row r="114" spans="15:15" x14ac:dyDescent="0.25">
      <c r="O114" s="5">
        <v>65.416666666666657</v>
      </c>
    </row>
    <row r="115" spans="15:15" x14ac:dyDescent="0.25">
      <c r="O115" s="5">
        <v>82.916666666666671</v>
      </c>
    </row>
    <row r="116" spans="15:15" x14ac:dyDescent="0.25">
      <c r="O116" s="5">
        <v>75.833333333333343</v>
      </c>
    </row>
    <row r="117" spans="15:15" x14ac:dyDescent="0.25">
      <c r="O117" s="5">
        <v>68.888888888888886</v>
      </c>
    </row>
    <row r="118" spans="15:15" x14ac:dyDescent="0.25">
      <c r="O118" s="5">
        <v>75.625</v>
      </c>
    </row>
    <row r="119" spans="15:15" x14ac:dyDescent="0.25">
      <c r="O119" s="5">
        <v>68.75</v>
      </c>
    </row>
    <row r="120" spans="15:15" x14ac:dyDescent="0.25">
      <c r="O120" s="5">
        <v>74.375</v>
      </c>
    </row>
    <row r="121" spans="15:15" x14ac:dyDescent="0.25">
      <c r="O121" s="5">
        <v>69.652777777777771</v>
      </c>
    </row>
    <row r="122" spans="15:15" x14ac:dyDescent="0.25">
      <c r="O122" s="5">
        <v>72.708333333333343</v>
      </c>
    </row>
    <row r="123" spans="15:15" x14ac:dyDescent="0.25">
      <c r="O123" s="5">
        <v>54.305555555555557</v>
      </c>
    </row>
    <row r="124" spans="15:15" x14ac:dyDescent="0.25">
      <c r="O124" s="5">
        <v>72.708333333333343</v>
      </c>
    </row>
    <row r="125" spans="15:15" x14ac:dyDescent="0.25">
      <c r="O125" s="5">
        <v>85.208333333333329</v>
      </c>
    </row>
    <row r="126" spans="15:15" x14ac:dyDescent="0.25">
      <c r="O126" s="5">
        <v>71.388888888888886</v>
      </c>
    </row>
    <row r="127" spans="15:15" x14ac:dyDescent="0.25">
      <c r="O127" s="5">
        <v>67.916666666666657</v>
      </c>
    </row>
    <row r="128" spans="15:15" x14ac:dyDescent="0.25">
      <c r="O128" s="5">
        <v>70.625</v>
      </c>
    </row>
  </sheetData>
  <mergeCells count="1">
    <mergeCell ref="J2:N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CLOMAZONE</vt:lpstr>
      <vt:lpstr>INDAZIFLAM</vt:lpstr>
      <vt:lpstr>SULFENTRAZONE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Bruna Ferrari S</dc:creator>
  <cp:lastModifiedBy>Bruna Ferrari</cp:lastModifiedBy>
  <dcterms:created xsi:type="dcterms:W3CDTF">2023-03-21T19:05:31Z</dcterms:created>
  <dcterms:modified xsi:type="dcterms:W3CDTF">2023-11-07T17:16:22Z</dcterms:modified>
</cp:coreProperties>
</file>